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 windowWidth="21720" windowHeight="12330" activeTab="1"/>
  </bookViews>
  <sheets>
    <sheet name="Instruction" sheetId="4" r:id="rId1"/>
    <sheet name="Weather" sheetId="1" r:id="rId2"/>
    <sheet name="Countries" sheetId="2" r:id="rId3"/>
  </sheets>
  <calcPr calcId="145621"/>
</workbook>
</file>

<file path=xl/calcChain.xml><?xml version="1.0" encoding="utf-8"?>
<calcChain xmlns="http://schemas.openxmlformats.org/spreadsheetml/2006/main">
  <c r="AQ2" i="1" l="1"/>
  <c r="AL2" i="1"/>
  <c r="AP2" i="1"/>
  <c r="AK2" i="1"/>
  <c r="Z3" i="1" l="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2" i="1"/>
  <c r="AB2" i="1"/>
  <c r="AA2" i="1"/>
  <c r="AB48" i="1"/>
  <c r="AB49" i="1"/>
  <c r="AB50" i="1"/>
  <c r="AB51" i="1"/>
  <c r="AB52" i="1"/>
  <c r="AB53" i="1"/>
  <c r="AB54" i="1"/>
  <c r="AB55" i="1"/>
  <c r="AB56" i="1"/>
  <c r="AB57" i="1"/>
  <c r="AB58" i="1"/>
  <c r="AB59" i="1"/>
  <c r="AB30" i="1"/>
  <c r="AB31" i="1"/>
  <c r="AB32" i="1"/>
  <c r="AB33" i="1"/>
  <c r="AB34" i="1"/>
  <c r="AB35" i="1"/>
  <c r="AB36" i="1"/>
  <c r="AB37" i="1"/>
  <c r="AB38" i="1"/>
  <c r="AB39" i="1"/>
  <c r="AB40" i="1"/>
  <c r="AB41" i="1"/>
  <c r="AB42" i="1"/>
  <c r="AB43" i="1"/>
  <c r="AB44" i="1"/>
  <c r="AB45" i="1"/>
  <c r="AB46" i="1"/>
  <c r="AB47" i="1"/>
  <c r="AB5" i="1"/>
  <c r="AB6" i="1"/>
  <c r="AB7" i="1"/>
  <c r="AB8" i="1"/>
  <c r="AB9" i="1"/>
  <c r="AB10" i="1"/>
  <c r="AB11" i="1"/>
  <c r="AB12" i="1"/>
  <c r="AB13" i="1"/>
  <c r="AB14" i="1"/>
  <c r="AB15" i="1"/>
  <c r="AB16" i="1"/>
  <c r="AB17" i="1"/>
  <c r="AB18" i="1"/>
  <c r="AB19" i="1"/>
  <c r="AB20" i="1"/>
  <c r="AB21" i="1"/>
  <c r="AB22" i="1"/>
  <c r="AB23" i="1"/>
  <c r="AB24" i="1"/>
  <c r="AB25" i="1"/>
  <c r="AB26" i="1"/>
  <c r="AB27" i="1"/>
  <c r="AB28" i="1"/>
  <c r="AB29" i="1"/>
  <c r="AB4" i="1"/>
  <c r="AB3" i="1"/>
  <c r="AA3" i="1"/>
  <c r="AM3" i="1" l="1"/>
  <c r="AN3" i="1" s="1"/>
  <c r="AD3" i="1" s="1"/>
  <c r="AK4" i="1"/>
  <c r="AM4" i="1" l="1"/>
  <c r="AN4" i="1" s="1"/>
  <c r="AD4" i="1" s="1"/>
  <c r="AA4" i="1"/>
  <c r="AK5" i="1"/>
  <c r="AA5" i="1" s="1"/>
  <c r="AH3" i="1"/>
  <c r="AR59" i="1"/>
  <c r="AS59" i="1" s="1"/>
  <c r="AC3" i="1" l="1"/>
  <c r="AI3" i="1"/>
  <c r="AK6" i="1"/>
  <c r="AA6" i="1" s="1"/>
  <c r="AM5" i="1"/>
  <c r="AN5" i="1" s="1"/>
  <c r="AD5" i="1" s="1"/>
  <c r="Y43" i="1"/>
  <c r="X43" i="1"/>
  <c r="W43" i="1"/>
  <c r="V43" i="1"/>
  <c r="U43" i="1"/>
  <c r="T43" i="1"/>
  <c r="S43" i="1"/>
  <c r="R43" i="1"/>
  <c r="Q43" i="1"/>
  <c r="P43" i="1"/>
  <c r="O43" i="1"/>
  <c r="N43" i="1"/>
  <c r="Y41" i="1"/>
  <c r="X41" i="1"/>
  <c r="W41" i="1"/>
  <c r="V41" i="1"/>
  <c r="U41" i="1"/>
  <c r="T41" i="1"/>
  <c r="S41" i="1"/>
  <c r="R41" i="1"/>
  <c r="Q41" i="1"/>
  <c r="P41" i="1"/>
  <c r="O41" i="1"/>
  <c r="N41" i="1"/>
  <c r="N51" i="1"/>
  <c r="O51" i="1"/>
  <c r="P51" i="1"/>
  <c r="Q51" i="1"/>
  <c r="R51" i="1"/>
  <c r="S51" i="1"/>
  <c r="T51" i="1"/>
  <c r="U51" i="1"/>
  <c r="V51" i="1"/>
  <c r="W51" i="1"/>
  <c r="X51" i="1"/>
  <c r="Y51" i="1"/>
  <c r="N26" i="1"/>
  <c r="O26" i="1"/>
  <c r="P26" i="1"/>
  <c r="Q26" i="1"/>
  <c r="R26" i="1"/>
  <c r="S26" i="1"/>
  <c r="T26" i="1"/>
  <c r="U26" i="1"/>
  <c r="V26" i="1"/>
  <c r="W26" i="1"/>
  <c r="X26" i="1"/>
  <c r="Y26" i="1"/>
  <c r="N27" i="1"/>
  <c r="O27" i="1"/>
  <c r="P27" i="1"/>
  <c r="Q27" i="1"/>
  <c r="R27" i="1"/>
  <c r="S27" i="1"/>
  <c r="T27" i="1"/>
  <c r="U27" i="1"/>
  <c r="V27" i="1"/>
  <c r="W27" i="1"/>
  <c r="X27" i="1"/>
  <c r="Y27" i="1"/>
  <c r="N28" i="1"/>
  <c r="O28" i="1"/>
  <c r="P28" i="1"/>
  <c r="Q28" i="1"/>
  <c r="R28" i="1"/>
  <c r="S28" i="1"/>
  <c r="T28" i="1"/>
  <c r="U28" i="1"/>
  <c r="V28" i="1"/>
  <c r="W28" i="1"/>
  <c r="X28" i="1"/>
  <c r="Y28" i="1"/>
  <c r="N19" i="1"/>
  <c r="O19" i="1"/>
  <c r="P19" i="1"/>
  <c r="Q19" i="1"/>
  <c r="R19" i="1"/>
  <c r="S19" i="1"/>
  <c r="T19" i="1"/>
  <c r="U19" i="1"/>
  <c r="V19" i="1"/>
  <c r="W19" i="1"/>
  <c r="X19" i="1"/>
  <c r="Y19" i="1"/>
  <c r="N20" i="1"/>
  <c r="O20" i="1"/>
  <c r="P20" i="1"/>
  <c r="Q20" i="1"/>
  <c r="R20" i="1"/>
  <c r="S20" i="1"/>
  <c r="T20" i="1"/>
  <c r="U20" i="1"/>
  <c r="V20" i="1"/>
  <c r="W20" i="1"/>
  <c r="X20" i="1"/>
  <c r="Y20" i="1"/>
  <c r="N14" i="1"/>
  <c r="O14" i="1"/>
  <c r="P14" i="1"/>
  <c r="Q14" i="1"/>
  <c r="R14" i="1"/>
  <c r="S14" i="1"/>
  <c r="T14" i="1"/>
  <c r="U14" i="1"/>
  <c r="V14" i="1"/>
  <c r="W14" i="1"/>
  <c r="X14" i="1"/>
  <c r="Y14" i="1"/>
  <c r="N15" i="1"/>
  <c r="O15" i="1"/>
  <c r="P15" i="1"/>
  <c r="Q15" i="1"/>
  <c r="R15" i="1"/>
  <c r="S15" i="1"/>
  <c r="T15" i="1"/>
  <c r="U15" i="1"/>
  <c r="V15" i="1"/>
  <c r="W15" i="1"/>
  <c r="X15" i="1"/>
  <c r="Y15" i="1"/>
  <c r="Z1" i="1"/>
  <c r="AF4" i="1"/>
  <c r="AH4" i="1" s="1"/>
  <c r="N56" i="1"/>
  <c r="O56" i="1"/>
  <c r="P56" i="1"/>
  <c r="AP58" i="1"/>
  <c r="AR58" i="1" s="1"/>
  <c r="AS58" i="1" s="1"/>
  <c r="N3" i="1"/>
  <c r="O3" i="1"/>
  <c r="P3" i="1"/>
  <c r="Q3" i="1"/>
  <c r="R3" i="1"/>
  <c r="S3" i="1"/>
  <c r="T3" i="1"/>
  <c r="U3" i="1"/>
  <c r="V3" i="1"/>
  <c r="W3" i="1"/>
  <c r="X3" i="1"/>
  <c r="Y3" i="1"/>
  <c r="N4" i="1"/>
  <c r="O4" i="1"/>
  <c r="P4" i="1"/>
  <c r="Q4" i="1"/>
  <c r="R4" i="1"/>
  <c r="S4" i="1"/>
  <c r="T4" i="1"/>
  <c r="U4" i="1"/>
  <c r="V4" i="1"/>
  <c r="W4" i="1"/>
  <c r="X4" i="1"/>
  <c r="Y4" i="1"/>
  <c r="N5" i="1"/>
  <c r="O5" i="1"/>
  <c r="P5" i="1"/>
  <c r="Q5" i="1"/>
  <c r="R5" i="1"/>
  <c r="S5" i="1"/>
  <c r="T5" i="1"/>
  <c r="U5" i="1"/>
  <c r="V5" i="1"/>
  <c r="W5" i="1"/>
  <c r="X5" i="1"/>
  <c r="Y5" i="1"/>
  <c r="N6" i="1"/>
  <c r="O6" i="1"/>
  <c r="P6" i="1"/>
  <c r="Q6" i="1"/>
  <c r="R6" i="1"/>
  <c r="S6" i="1"/>
  <c r="T6" i="1"/>
  <c r="U6" i="1"/>
  <c r="V6" i="1"/>
  <c r="W6" i="1"/>
  <c r="X6" i="1"/>
  <c r="Y6" i="1"/>
  <c r="N7" i="1"/>
  <c r="O7" i="1"/>
  <c r="P7" i="1"/>
  <c r="Q7" i="1"/>
  <c r="R7" i="1"/>
  <c r="S7" i="1"/>
  <c r="T7" i="1"/>
  <c r="U7" i="1"/>
  <c r="V7" i="1"/>
  <c r="W7" i="1"/>
  <c r="X7" i="1"/>
  <c r="Y7" i="1"/>
  <c r="N8" i="1"/>
  <c r="O8" i="1"/>
  <c r="P8" i="1"/>
  <c r="Q8" i="1"/>
  <c r="R8" i="1"/>
  <c r="S8" i="1"/>
  <c r="T8" i="1"/>
  <c r="U8" i="1"/>
  <c r="V8" i="1"/>
  <c r="W8" i="1"/>
  <c r="X8" i="1"/>
  <c r="Y8" i="1"/>
  <c r="N55" i="1"/>
  <c r="O55" i="1"/>
  <c r="P55" i="1"/>
  <c r="Q55" i="1"/>
  <c r="R55" i="1"/>
  <c r="S55" i="1"/>
  <c r="T55" i="1"/>
  <c r="U55" i="1"/>
  <c r="V55" i="1"/>
  <c r="W55" i="1"/>
  <c r="X55" i="1"/>
  <c r="Y55" i="1"/>
  <c r="Q56" i="1"/>
  <c r="R56" i="1"/>
  <c r="S56" i="1"/>
  <c r="T56" i="1"/>
  <c r="U56" i="1"/>
  <c r="V56" i="1"/>
  <c r="W56" i="1"/>
  <c r="X56" i="1"/>
  <c r="Y56" i="1"/>
  <c r="N57" i="1"/>
  <c r="O57" i="1"/>
  <c r="P57" i="1"/>
  <c r="Q57" i="1"/>
  <c r="R57" i="1"/>
  <c r="S57" i="1"/>
  <c r="T57" i="1"/>
  <c r="U57" i="1"/>
  <c r="V57" i="1"/>
  <c r="W57" i="1"/>
  <c r="X57" i="1"/>
  <c r="Y57" i="1"/>
  <c r="N58" i="1"/>
  <c r="O58" i="1"/>
  <c r="P58" i="1"/>
  <c r="Q58" i="1"/>
  <c r="R58" i="1"/>
  <c r="S58" i="1"/>
  <c r="T58" i="1"/>
  <c r="U58" i="1"/>
  <c r="V58" i="1"/>
  <c r="W58" i="1"/>
  <c r="X58" i="1"/>
  <c r="Y58" i="1"/>
  <c r="N59" i="1"/>
  <c r="O59" i="1"/>
  <c r="P59" i="1"/>
  <c r="Q59" i="1"/>
  <c r="R59" i="1"/>
  <c r="S59" i="1"/>
  <c r="T59" i="1"/>
  <c r="U59" i="1"/>
  <c r="V59" i="1"/>
  <c r="W59" i="1"/>
  <c r="X59" i="1"/>
  <c r="Y59" i="1"/>
  <c r="N9" i="1"/>
  <c r="O9" i="1"/>
  <c r="P9" i="1"/>
  <c r="Q9" i="1"/>
  <c r="R9" i="1"/>
  <c r="S9" i="1"/>
  <c r="T9" i="1"/>
  <c r="U9" i="1"/>
  <c r="V9" i="1"/>
  <c r="W9" i="1"/>
  <c r="X9" i="1"/>
  <c r="Y9" i="1"/>
  <c r="N10" i="1"/>
  <c r="O10" i="1"/>
  <c r="P10" i="1"/>
  <c r="Q10" i="1"/>
  <c r="R10" i="1"/>
  <c r="S10" i="1"/>
  <c r="T10" i="1"/>
  <c r="U10" i="1"/>
  <c r="V10" i="1"/>
  <c r="W10" i="1"/>
  <c r="X10" i="1"/>
  <c r="Y10" i="1"/>
  <c r="N11" i="1"/>
  <c r="O11" i="1"/>
  <c r="P11" i="1"/>
  <c r="Q11" i="1"/>
  <c r="R11" i="1"/>
  <c r="S11" i="1"/>
  <c r="T11" i="1"/>
  <c r="U11" i="1"/>
  <c r="V11" i="1"/>
  <c r="W11" i="1"/>
  <c r="X11" i="1"/>
  <c r="Y11" i="1"/>
  <c r="N13" i="1"/>
  <c r="O13" i="1"/>
  <c r="P13" i="1"/>
  <c r="Q13" i="1"/>
  <c r="R13" i="1"/>
  <c r="S13" i="1"/>
  <c r="T13" i="1"/>
  <c r="U13" i="1"/>
  <c r="V13" i="1"/>
  <c r="W13" i="1"/>
  <c r="X13" i="1"/>
  <c r="Y13" i="1"/>
  <c r="N16" i="1"/>
  <c r="O16" i="1"/>
  <c r="P16" i="1"/>
  <c r="Q16" i="1"/>
  <c r="R16" i="1"/>
  <c r="S16" i="1"/>
  <c r="T16" i="1"/>
  <c r="U16" i="1"/>
  <c r="V16" i="1"/>
  <c r="W16" i="1"/>
  <c r="X16" i="1"/>
  <c r="Y16" i="1"/>
  <c r="N17" i="1"/>
  <c r="O17" i="1"/>
  <c r="P17" i="1"/>
  <c r="Q17" i="1"/>
  <c r="R17" i="1"/>
  <c r="S17" i="1"/>
  <c r="T17" i="1"/>
  <c r="U17" i="1"/>
  <c r="V17" i="1"/>
  <c r="W17" i="1"/>
  <c r="X17" i="1"/>
  <c r="Y17" i="1"/>
  <c r="N18" i="1"/>
  <c r="O18" i="1"/>
  <c r="P18" i="1"/>
  <c r="Q18" i="1"/>
  <c r="R18" i="1"/>
  <c r="S18" i="1"/>
  <c r="T18" i="1"/>
  <c r="U18" i="1"/>
  <c r="V18" i="1"/>
  <c r="W18" i="1"/>
  <c r="X18" i="1"/>
  <c r="Y18" i="1"/>
  <c r="N21" i="1"/>
  <c r="O21" i="1"/>
  <c r="P21" i="1"/>
  <c r="Q21" i="1"/>
  <c r="R21" i="1"/>
  <c r="S21" i="1"/>
  <c r="T21" i="1"/>
  <c r="U21" i="1"/>
  <c r="V21" i="1"/>
  <c r="W21" i="1"/>
  <c r="X21" i="1"/>
  <c r="Y21" i="1"/>
  <c r="N22" i="1"/>
  <c r="O22" i="1"/>
  <c r="P22" i="1"/>
  <c r="Q22" i="1"/>
  <c r="R22" i="1"/>
  <c r="S22" i="1"/>
  <c r="T22" i="1"/>
  <c r="U22" i="1"/>
  <c r="V22" i="1"/>
  <c r="W22" i="1"/>
  <c r="X22" i="1"/>
  <c r="Y22" i="1"/>
  <c r="N23" i="1"/>
  <c r="O23" i="1"/>
  <c r="P23" i="1"/>
  <c r="Q23" i="1"/>
  <c r="R23" i="1"/>
  <c r="S23" i="1"/>
  <c r="T23" i="1"/>
  <c r="U23" i="1"/>
  <c r="V23" i="1"/>
  <c r="W23" i="1"/>
  <c r="X23" i="1"/>
  <c r="Y23" i="1"/>
  <c r="N24" i="1"/>
  <c r="O24" i="1"/>
  <c r="P24" i="1"/>
  <c r="Q24" i="1"/>
  <c r="R24" i="1"/>
  <c r="S24" i="1"/>
  <c r="T24" i="1"/>
  <c r="U24" i="1"/>
  <c r="V24" i="1"/>
  <c r="W24" i="1"/>
  <c r="X24" i="1"/>
  <c r="Y24" i="1"/>
  <c r="N25" i="1"/>
  <c r="O25" i="1"/>
  <c r="P25" i="1"/>
  <c r="Q25" i="1"/>
  <c r="R25" i="1"/>
  <c r="S25" i="1"/>
  <c r="T25" i="1"/>
  <c r="U25" i="1"/>
  <c r="V25" i="1"/>
  <c r="W25" i="1"/>
  <c r="X25" i="1"/>
  <c r="Y25" i="1"/>
  <c r="N29" i="1"/>
  <c r="O29" i="1"/>
  <c r="P29" i="1"/>
  <c r="Q29" i="1"/>
  <c r="R29" i="1"/>
  <c r="S29" i="1"/>
  <c r="T29" i="1"/>
  <c r="U29" i="1"/>
  <c r="V29" i="1"/>
  <c r="W29" i="1"/>
  <c r="X29" i="1"/>
  <c r="Y29" i="1"/>
  <c r="N30" i="1"/>
  <c r="O30" i="1"/>
  <c r="P30" i="1"/>
  <c r="Q30" i="1"/>
  <c r="R30" i="1"/>
  <c r="S30" i="1"/>
  <c r="T30" i="1"/>
  <c r="U30" i="1"/>
  <c r="V30" i="1"/>
  <c r="W30" i="1"/>
  <c r="X30" i="1"/>
  <c r="Y30" i="1"/>
  <c r="N31" i="1"/>
  <c r="O31" i="1"/>
  <c r="P31" i="1"/>
  <c r="Q31" i="1"/>
  <c r="R31" i="1"/>
  <c r="S31" i="1"/>
  <c r="T31" i="1"/>
  <c r="U31" i="1"/>
  <c r="V31" i="1"/>
  <c r="W31" i="1"/>
  <c r="X31" i="1"/>
  <c r="Y31" i="1"/>
  <c r="N32" i="1"/>
  <c r="O32" i="1"/>
  <c r="P32" i="1"/>
  <c r="Q32" i="1"/>
  <c r="R32" i="1"/>
  <c r="S32" i="1"/>
  <c r="T32" i="1"/>
  <c r="U32" i="1"/>
  <c r="V32" i="1"/>
  <c r="W32" i="1"/>
  <c r="X32" i="1"/>
  <c r="Y32" i="1"/>
  <c r="N33" i="1"/>
  <c r="O33" i="1"/>
  <c r="P33" i="1"/>
  <c r="Q33" i="1"/>
  <c r="R33" i="1"/>
  <c r="S33" i="1"/>
  <c r="T33" i="1"/>
  <c r="U33" i="1"/>
  <c r="V33" i="1"/>
  <c r="W33" i="1"/>
  <c r="X33" i="1"/>
  <c r="Y33" i="1"/>
  <c r="N34" i="1"/>
  <c r="O34" i="1"/>
  <c r="P34" i="1"/>
  <c r="Q34" i="1"/>
  <c r="R34" i="1"/>
  <c r="S34" i="1"/>
  <c r="T34" i="1"/>
  <c r="U34" i="1"/>
  <c r="V34" i="1"/>
  <c r="W34" i="1"/>
  <c r="X34" i="1"/>
  <c r="Y34" i="1"/>
  <c r="N35" i="1"/>
  <c r="O35" i="1"/>
  <c r="P35" i="1"/>
  <c r="Q35" i="1"/>
  <c r="R35" i="1"/>
  <c r="S35" i="1"/>
  <c r="T35" i="1"/>
  <c r="U35" i="1"/>
  <c r="V35" i="1"/>
  <c r="W35" i="1"/>
  <c r="X35" i="1"/>
  <c r="Y35" i="1"/>
  <c r="N36" i="1"/>
  <c r="O36" i="1"/>
  <c r="P36" i="1"/>
  <c r="Q36" i="1"/>
  <c r="R36" i="1"/>
  <c r="S36" i="1"/>
  <c r="T36" i="1"/>
  <c r="U36" i="1"/>
  <c r="V36" i="1"/>
  <c r="W36" i="1"/>
  <c r="X36" i="1"/>
  <c r="Y36" i="1"/>
  <c r="N37" i="1"/>
  <c r="O37" i="1"/>
  <c r="P37" i="1"/>
  <c r="Q37" i="1"/>
  <c r="R37" i="1"/>
  <c r="S37" i="1"/>
  <c r="T37" i="1"/>
  <c r="U37" i="1"/>
  <c r="V37" i="1"/>
  <c r="W37" i="1"/>
  <c r="X37" i="1"/>
  <c r="Y37" i="1"/>
  <c r="N38" i="1"/>
  <c r="O38" i="1"/>
  <c r="P38" i="1"/>
  <c r="Q38" i="1"/>
  <c r="R38" i="1"/>
  <c r="S38" i="1"/>
  <c r="T38" i="1"/>
  <c r="U38" i="1"/>
  <c r="V38" i="1"/>
  <c r="W38" i="1"/>
  <c r="X38" i="1"/>
  <c r="Y38" i="1"/>
  <c r="N39" i="1"/>
  <c r="O39" i="1"/>
  <c r="P39" i="1"/>
  <c r="Q39" i="1"/>
  <c r="R39" i="1"/>
  <c r="S39" i="1"/>
  <c r="T39" i="1"/>
  <c r="U39" i="1"/>
  <c r="V39" i="1"/>
  <c r="W39" i="1"/>
  <c r="X39" i="1"/>
  <c r="Y39" i="1"/>
  <c r="N40" i="1"/>
  <c r="O40" i="1"/>
  <c r="P40" i="1"/>
  <c r="Q40" i="1"/>
  <c r="R40" i="1"/>
  <c r="S40" i="1"/>
  <c r="T40" i="1"/>
  <c r="U40" i="1"/>
  <c r="V40" i="1"/>
  <c r="W40" i="1"/>
  <c r="X40" i="1"/>
  <c r="Y40" i="1"/>
  <c r="N42" i="1"/>
  <c r="O42" i="1"/>
  <c r="P42" i="1"/>
  <c r="Q42" i="1"/>
  <c r="R42" i="1"/>
  <c r="S42" i="1"/>
  <c r="T42" i="1"/>
  <c r="U42" i="1"/>
  <c r="V42" i="1"/>
  <c r="W42" i="1"/>
  <c r="X42" i="1"/>
  <c r="Y42" i="1"/>
  <c r="N44" i="1"/>
  <c r="O44" i="1"/>
  <c r="P44" i="1"/>
  <c r="Q44" i="1"/>
  <c r="R44" i="1"/>
  <c r="S44" i="1"/>
  <c r="T44" i="1"/>
  <c r="U44" i="1"/>
  <c r="V44" i="1"/>
  <c r="W44" i="1"/>
  <c r="X44" i="1"/>
  <c r="Y44" i="1"/>
  <c r="N45" i="1"/>
  <c r="O45" i="1"/>
  <c r="P45" i="1"/>
  <c r="Q45" i="1"/>
  <c r="R45" i="1"/>
  <c r="S45" i="1"/>
  <c r="T45" i="1"/>
  <c r="U45" i="1"/>
  <c r="V45" i="1"/>
  <c r="W45" i="1"/>
  <c r="X45" i="1"/>
  <c r="Y45" i="1"/>
  <c r="N46" i="1"/>
  <c r="O46" i="1"/>
  <c r="P46" i="1"/>
  <c r="Q46" i="1"/>
  <c r="R46" i="1"/>
  <c r="S46" i="1"/>
  <c r="T46" i="1"/>
  <c r="U46" i="1"/>
  <c r="V46" i="1"/>
  <c r="W46" i="1"/>
  <c r="X46" i="1"/>
  <c r="Y46" i="1"/>
  <c r="N47" i="1"/>
  <c r="O47" i="1"/>
  <c r="P47" i="1"/>
  <c r="Q47" i="1"/>
  <c r="R47" i="1"/>
  <c r="S47" i="1"/>
  <c r="T47" i="1"/>
  <c r="U47" i="1"/>
  <c r="V47" i="1"/>
  <c r="W47" i="1"/>
  <c r="X47" i="1"/>
  <c r="Y47" i="1"/>
  <c r="N48" i="1"/>
  <c r="O48" i="1"/>
  <c r="P48" i="1"/>
  <c r="Q48" i="1"/>
  <c r="R48" i="1"/>
  <c r="S48" i="1"/>
  <c r="T48" i="1"/>
  <c r="U48" i="1"/>
  <c r="V48" i="1"/>
  <c r="W48" i="1"/>
  <c r="X48" i="1"/>
  <c r="Y48" i="1"/>
  <c r="N49" i="1"/>
  <c r="O49" i="1"/>
  <c r="P49" i="1"/>
  <c r="Q49" i="1"/>
  <c r="R49" i="1"/>
  <c r="S49" i="1"/>
  <c r="T49" i="1"/>
  <c r="U49" i="1"/>
  <c r="V49" i="1"/>
  <c r="W49" i="1"/>
  <c r="X49" i="1"/>
  <c r="Y49" i="1"/>
  <c r="O50" i="1"/>
  <c r="P50" i="1"/>
  <c r="Q50" i="1"/>
  <c r="R50" i="1"/>
  <c r="S50" i="1"/>
  <c r="T50" i="1"/>
  <c r="U50" i="1"/>
  <c r="V50" i="1"/>
  <c r="W50" i="1"/>
  <c r="X50" i="1"/>
  <c r="Y50" i="1"/>
  <c r="N52" i="1"/>
  <c r="O52" i="1"/>
  <c r="P52" i="1"/>
  <c r="Q52" i="1"/>
  <c r="R52" i="1"/>
  <c r="S52" i="1"/>
  <c r="T52" i="1"/>
  <c r="U52" i="1"/>
  <c r="V52" i="1"/>
  <c r="W52" i="1"/>
  <c r="X52" i="1"/>
  <c r="Y52" i="1"/>
  <c r="N53" i="1"/>
  <c r="O53" i="1"/>
  <c r="P53" i="1"/>
  <c r="Q53" i="1"/>
  <c r="R53" i="1"/>
  <c r="S53" i="1"/>
  <c r="T53" i="1"/>
  <c r="U53" i="1"/>
  <c r="V53" i="1"/>
  <c r="W53" i="1"/>
  <c r="X53" i="1"/>
  <c r="Y53" i="1"/>
  <c r="N54" i="1"/>
  <c r="O54" i="1"/>
  <c r="P54" i="1"/>
  <c r="Q54" i="1"/>
  <c r="R54" i="1"/>
  <c r="S54" i="1"/>
  <c r="T54" i="1"/>
  <c r="U54" i="1"/>
  <c r="V54" i="1"/>
  <c r="W54" i="1"/>
  <c r="X54" i="1"/>
  <c r="Y54" i="1"/>
  <c r="O12" i="1"/>
  <c r="P12" i="1"/>
  <c r="Q12" i="1"/>
  <c r="R12" i="1"/>
  <c r="S12" i="1"/>
  <c r="T12" i="1"/>
  <c r="U12" i="1"/>
  <c r="V12" i="1"/>
  <c r="W12" i="1"/>
  <c r="X12" i="1"/>
  <c r="Y12" i="1"/>
  <c r="N12" i="1"/>
  <c r="AC4" i="1" l="1"/>
  <c r="AI4" i="1"/>
  <c r="AK7" i="1"/>
  <c r="AA7" i="1" s="1"/>
  <c r="AM6" i="1"/>
  <c r="AN6" i="1" s="1"/>
  <c r="AD6" i="1" s="1"/>
  <c r="AF5" i="1"/>
  <c r="AH5" i="1" s="1"/>
  <c r="AP57" i="1"/>
  <c r="AR57" i="1" s="1"/>
  <c r="AS57" i="1" s="1"/>
  <c r="AC5" i="1" l="1"/>
  <c r="AI5" i="1"/>
  <c r="AK8" i="1"/>
  <c r="AA8" i="1" s="1"/>
  <c r="AM7" i="1"/>
  <c r="AN7" i="1" s="1"/>
  <c r="AD7" i="1" s="1"/>
  <c r="AF6" i="1"/>
  <c r="AH6" i="1" s="1"/>
  <c r="AP56" i="1"/>
  <c r="AR56" i="1" s="1"/>
  <c r="AS56" i="1" s="1"/>
  <c r="AC6" i="1" l="1"/>
  <c r="AI6" i="1"/>
  <c r="AK9" i="1"/>
  <c r="AA9" i="1" s="1"/>
  <c r="AM8" i="1"/>
  <c r="AN8" i="1" s="1"/>
  <c r="AD8" i="1" s="1"/>
  <c r="AF7" i="1"/>
  <c r="AH7" i="1" s="1"/>
  <c r="AP55" i="1"/>
  <c r="AR55" i="1" s="1"/>
  <c r="AS55" i="1" s="1"/>
  <c r="AC7" i="1" l="1"/>
  <c r="AI7" i="1"/>
  <c r="AK10" i="1"/>
  <c r="AA10" i="1" s="1"/>
  <c r="AM9" i="1"/>
  <c r="AN9" i="1" s="1"/>
  <c r="AD9" i="1" s="1"/>
  <c r="AF8" i="1"/>
  <c r="AH8" i="1" s="1"/>
  <c r="AP54" i="1"/>
  <c r="AR54" i="1" s="1"/>
  <c r="AS54" i="1" s="1"/>
  <c r="AC8" i="1" l="1"/>
  <c r="AI8" i="1"/>
  <c r="AK11" i="1"/>
  <c r="AA11" i="1" s="1"/>
  <c r="AM10" i="1"/>
  <c r="AN10" i="1" s="1"/>
  <c r="AD10" i="1" s="1"/>
  <c r="AF9" i="1"/>
  <c r="AH9" i="1" s="1"/>
  <c r="AP53" i="1"/>
  <c r="AC9" i="1" l="1"/>
  <c r="AI9" i="1"/>
  <c r="AP52" i="1"/>
  <c r="AR53" i="1"/>
  <c r="AS53" i="1" s="1"/>
  <c r="AK12" i="1"/>
  <c r="AA12" i="1" s="1"/>
  <c r="AM11" i="1"/>
  <c r="AN11" i="1" s="1"/>
  <c r="AD11" i="1" s="1"/>
  <c r="AF10" i="1"/>
  <c r="AH10" i="1" s="1"/>
  <c r="AC10" i="1" l="1"/>
  <c r="AI10" i="1"/>
  <c r="AP51" i="1"/>
  <c r="AR52" i="1"/>
  <c r="AS52" i="1" s="1"/>
  <c r="AK13" i="1"/>
  <c r="AA13" i="1" s="1"/>
  <c r="AM12" i="1"/>
  <c r="AN12" i="1" s="1"/>
  <c r="AD12" i="1" s="1"/>
  <c r="AF11" i="1"/>
  <c r="AH11" i="1" s="1"/>
  <c r="AC11" i="1" l="1"/>
  <c r="AI11" i="1"/>
  <c r="AR51" i="1"/>
  <c r="AS51" i="1" s="1"/>
  <c r="AP50" i="1"/>
  <c r="AM13" i="1"/>
  <c r="AN13" i="1" s="1"/>
  <c r="AD13" i="1" s="1"/>
  <c r="AK14" i="1"/>
  <c r="AA14" i="1" s="1"/>
  <c r="AK16" i="1"/>
  <c r="AA16" i="1" s="1"/>
  <c r="AF12" i="1"/>
  <c r="AH12" i="1" s="1"/>
  <c r="AC12" i="1" l="1"/>
  <c r="AI12" i="1"/>
  <c r="AP49" i="1"/>
  <c r="AR49" i="1" s="1"/>
  <c r="AS49" i="1" s="1"/>
  <c r="AR50" i="1"/>
  <c r="AS50" i="1" s="1"/>
  <c r="AK17" i="1"/>
  <c r="AA17" i="1" s="1"/>
  <c r="AM16" i="1"/>
  <c r="AN16" i="1" s="1"/>
  <c r="AD16" i="1" s="1"/>
  <c r="AK15" i="1"/>
  <c r="AM14" i="1"/>
  <c r="AN14" i="1" s="1"/>
  <c r="AD14" i="1" s="1"/>
  <c r="AF13" i="1"/>
  <c r="AP48" i="1"/>
  <c r="AR48" i="1" s="1"/>
  <c r="AS48" i="1" s="1"/>
  <c r="AF14" i="1" l="1"/>
  <c r="AH14" i="1" s="1"/>
  <c r="AH13" i="1"/>
  <c r="AM15" i="1"/>
  <c r="AN15" i="1" s="1"/>
  <c r="AD15" i="1" s="1"/>
  <c r="AA15" i="1"/>
  <c r="AK18" i="1"/>
  <c r="AA18" i="1" s="1"/>
  <c r="AM17" i="1"/>
  <c r="AN17" i="1" s="1"/>
  <c r="AD17" i="1" s="1"/>
  <c r="AF15" i="1"/>
  <c r="AH15" i="1" s="1"/>
  <c r="AI15" i="1" s="1"/>
  <c r="AF16" i="1"/>
  <c r="AH16" i="1" s="1"/>
  <c r="AP47" i="1"/>
  <c r="AR47" i="1" s="1"/>
  <c r="AS47" i="1" s="1"/>
  <c r="AC13" i="1" l="1"/>
  <c r="AI13" i="1"/>
  <c r="AC16" i="1"/>
  <c r="AI16" i="1"/>
  <c r="AC14" i="1"/>
  <c r="AI14" i="1"/>
  <c r="AC15" i="1"/>
  <c r="AK19" i="1"/>
  <c r="AA19" i="1" s="1"/>
  <c r="AM18" i="1"/>
  <c r="AN18" i="1" s="1"/>
  <c r="AD18" i="1" s="1"/>
  <c r="AF17" i="1"/>
  <c r="AH17" i="1" s="1"/>
  <c r="AP46" i="1"/>
  <c r="AR46" i="1" s="1"/>
  <c r="AS46" i="1" s="1"/>
  <c r="AC17" i="1" l="1"/>
  <c r="AI17" i="1"/>
  <c r="AK20" i="1"/>
  <c r="AA20" i="1" s="1"/>
  <c r="AM19" i="1"/>
  <c r="AN19" i="1" s="1"/>
  <c r="AD19" i="1" s="1"/>
  <c r="AF18" i="1"/>
  <c r="AP45" i="1"/>
  <c r="AR45" i="1" s="1"/>
  <c r="AS45" i="1" s="1"/>
  <c r="AF19" i="1" l="1"/>
  <c r="AH19" i="1" s="1"/>
  <c r="AH18" i="1"/>
  <c r="AK21" i="1"/>
  <c r="AA21" i="1" s="1"/>
  <c r="AM20" i="1"/>
  <c r="AF20" i="1"/>
  <c r="AH20" i="1" s="1"/>
  <c r="AI20" i="1" s="1"/>
  <c r="AP44" i="1"/>
  <c r="AC20" i="1" l="1"/>
  <c r="AN20" i="1"/>
  <c r="AD20" i="1" s="1"/>
  <c r="AC18" i="1"/>
  <c r="AI18" i="1"/>
  <c r="AC19" i="1"/>
  <c r="AI19" i="1"/>
  <c r="AP43" i="1"/>
  <c r="AR43" i="1" s="1"/>
  <c r="AS43" i="1" s="1"/>
  <c r="AR44" i="1"/>
  <c r="AS44" i="1" s="1"/>
  <c r="AK22" i="1"/>
  <c r="AA22" i="1" s="1"/>
  <c r="AM21" i="1"/>
  <c r="AP42" i="1"/>
  <c r="AF21" i="1"/>
  <c r="AH21" i="1" s="1"/>
  <c r="AI21" i="1" s="1"/>
  <c r="AC21" i="1" l="1"/>
  <c r="AN21" i="1"/>
  <c r="AD21" i="1" s="1"/>
  <c r="AP41" i="1"/>
  <c r="AR42" i="1"/>
  <c r="AS42" i="1" s="1"/>
  <c r="AK23" i="1"/>
  <c r="AA23" i="1" s="1"/>
  <c r="AM22" i="1"/>
  <c r="AF22" i="1"/>
  <c r="AH22" i="1" s="1"/>
  <c r="AI22" i="1" s="1"/>
  <c r="AC22" i="1" l="1"/>
  <c r="AN22" i="1"/>
  <c r="AD22" i="1" s="1"/>
  <c r="AP40" i="1"/>
  <c r="AR41" i="1"/>
  <c r="AS41" i="1" s="1"/>
  <c r="AK24" i="1"/>
  <c r="AA24" i="1" s="1"/>
  <c r="AM23" i="1"/>
  <c r="AN23" i="1" s="1"/>
  <c r="AD23" i="1" s="1"/>
  <c r="AF23" i="1"/>
  <c r="AF24" i="1" l="1"/>
  <c r="AH24" i="1" s="1"/>
  <c r="AI24" i="1" s="1"/>
  <c r="AH23" i="1"/>
  <c r="AP39" i="1"/>
  <c r="AR40" i="1"/>
  <c r="AS40" i="1" s="1"/>
  <c r="AK25" i="1"/>
  <c r="AA25" i="1" s="1"/>
  <c r="AM24" i="1"/>
  <c r="AF25" i="1"/>
  <c r="AC24" i="1" l="1"/>
  <c r="AN24" i="1"/>
  <c r="AD24" i="1" s="1"/>
  <c r="AC23" i="1"/>
  <c r="AI23" i="1"/>
  <c r="AF26" i="1"/>
  <c r="AH26" i="1" s="1"/>
  <c r="AI26" i="1" s="1"/>
  <c r="AH25" i="1"/>
  <c r="AI25" i="1" s="1"/>
  <c r="AP38" i="1"/>
  <c r="AR38" i="1" s="1"/>
  <c r="AS38" i="1" s="1"/>
  <c r="AR39" i="1"/>
  <c r="AS39" i="1" s="1"/>
  <c r="AM25" i="1"/>
  <c r="AK26" i="1"/>
  <c r="AA26" i="1" s="1"/>
  <c r="AK29" i="1"/>
  <c r="AA29" i="1" s="1"/>
  <c r="AF27" i="1"/>
  <c r="AH27" i="1" s="1"/>
  <c r="AI27" i="1" s="1"/>
  <c r="AF29" i="1"/>
  <c r="AH29" i="1" s="1"/>
  <c r="AI29" i="1" s="1"/>
  <c r="AC25" i="1" l="1"/>
  <c r="AN25" i="1"/>
  <c r="AD25" i="1" s="1"/>
  <c r="AP37" i="1"/>
  <c r="AR37" i="1" s="1"/>
  <c r="AS37" i="1" s="1"/>
  <c r="AK30" i="1"/>
  <c r="AA30" i="1" s="1"/>
  <c r="AM29" i="1"/>
  <c r="AK27" i="1"/>
  <c r="AA27" i="1" s="1"/>
  <c r="AM26" i="1"/>
  <c r="AF28" i="1"/>
  <c r="AH28" i="1" s="1"/>
  <c r="AI28" i="1" s="1"/>
  <c r="AF30" i="1"/>
  <c r="AH30" i="1" s="1"/>
  <c r="AI30" i="1" s="1"/>
  <c r="AP36" i="1"/>
  <c r="AR36" i="1" s="1"/>
  <c r="AS36" i="1" s="1"/>
  <c r="AC26" i="1" l="1"/>
  <c r="AN26" i="1"/>
  <c r="AD26" i="1" s="1"/>
  <c r="AC29" i="1"/>
  <c r="AN29" i="1"/>
  <c r="AD29" i="1" s="1"/>
  <c r="AK28" i="1"/>
  <c r="AM27" i="1"/>
  <c r="AK31" i="1"/>
  <c r="AA31" i="1" s="1"/>
  <c r="AM30" i="1"/>
  <c r="AF31" i="1"/>
  <c r="AH31" i="1" s="1"/>
  <c r="AI31" i="1" s="1"/>
  <c r="AP35" i="1"/>
  <c r="AR35" i="1" s="1"/>
  <c r="AS35" i="1" s="1"/>
  <c r="AC30" i="1" l="1"/>
  <c r="AN30" i="1"/>
  <c r="AD30" i="1" s="1"/>
  <c r="AC27" i="1"/>
  <c r="AN27" i="1"/>
  <c r="AD27" i="1" s="1"/>
  <c r="AM28" i="1"/>
  <c r="AA28" i="1"/>
  <c r="AK32" i="1"/>
  <c r="AA32" i="1" s="1"/>
  <c r="AM31" i="1"/>
  <c r="AF32" i="1"/>
  <c r="AH32" i="1" s="1"/>
  <c r="AI32" i="1" s="1"/>
  <c r="AP34" i="1"/>
  <c r="AR34" i="1" s="1"/>
  <c r="AS34" i="1" s="1"/>
  <c r="AC31" i="1" l="1"/>
  <c r="AN31" i="1"/>
  <c r="AD31" i="1" s="1"/>
  <c r="AC28" i="1"/>
  <c r="AN28" i="1"/>
  <c r="AD28" i="1" s="1"/>
  <c r="AK33" i="1"/>
  <c r="AA33" i="1" s="1"/>
  <c r="AM32" i="1"/>
  <c r="AF33" i="1"/>
  <c r="AH33" i="1" s="1"/>
  <c r="AI33" i="1" s="1"/>
  <c r="AP33" i="1"/>
  <c r="AR33" i="1" s="1"/>
  <c r="AS33" i="1" s="1"/>
  <c r="AC32" i="1" l="1"/>
  <c r="AN32" i="1"/>
  <c r="AD32" i="1" s="1"/>
  <c r="AK34" i="1"/>
  <c r="AA34" i="1" s="1"/>
  <c r="AM33" i="1"/>
  <c r="AF34" i="1"/>
  <c r="AH34" i="1" s="1"/>
  <c r="AI34" i="1" s="1"/>
  <c r="AP32" i="1"/>
  <c r="AR32" i="1" s="1"/>
  <c r="AS32" i="1" s="1"/>
  <c r="AC33" i="1" l="1"/>
  <c r="AN33" i="1"/>
  <c r="AD33" i="1" s="1"/>
  <c r="AK35" i="1"/>
  <c r="AA35" i="1" s="1"/>
  <c r="AM34" i="1"/>
  <c r="AF35" i="1"/>
  <c r="AH35" i="1" s="1"/>
  <c r="AI35" i="1" s="1"/>
  <c r="AP31" i="1"/>
  <c r="AR31" i="1" s="1"/>
  <c r="AS31" i="1" s="1"/>
  <c r="AC34" i="1" l="1"/>
  <c r="AN34" i="1"/>
  <c r="AD34" i="1" s="1"/>
  <c r="AK36" i="1"/>
  <c r="AA36" i="1" s="1"/>
  <c r="AM35" i="1"/>
  <c r="AF36" i="1"/>
  <c r="AH36" i="1" s="1"/>
  <c r="AI36" i="1" s="1"/>
  <c r="AP30" i="1"/>
  <c r="AC35" i="1" l="1"/>
  <c r="AN35" i="1"/>
  <c r="AD35" i="1" s="1"/>
  <c r="AK37" i="1"/>
  <c r="AA37" i="1" s="1"/>
  <c r="AM36" i="1"/>
  <c r="AR30" i="1"/>
  <c r="AS30" i="1" s="1"/>
  <c r="AF37" i="1"/>
  <c r="AH37" i="1" s="1"/>
  <c r="AI37" i="1" s="1"/>
  <c r="AP29" i="1"/>
  <c r="AR29" i="1" s="1"/>
  <c r="AS29" i="1" s="1"/>
  <c r="AC36" i="1" l="1"/>
  <c r="AN36" i="1"/>
  <c r="AD36" i="1" s="1"/>
  <c r="AK38" i="1"/>
  <c r="AA38" i="1" s="1"/>
  <c r="AM37" i="1"/>
  <c r="AP28" i="1"/>
  <c r="AF38" i="1"/>
  <c r="AH38" i="1" s="1"/>
  <c r="AI38" i="1" s="1"/>
  <c r="AC37" i="1" l="1"/>
  <c r="AN37" i="1"/>
  <c r="AD37" i="1" s="1"/>
  <c r="AK39" i="1"/>
  <c r="AA39" i="1" s="1"/>
  <c r="AM38" i="1"/>
  <c r="AR28" i="1"/>
  <c r="AS28" i="1" s="1"/>
  <c r="AP27" i="1"/>
  <c r="AF39" i="1"/>
  <c r="AC38" i="1" l="1"/>
  <c r="AN38" i="1"/>
  <c r="AD38" i="1" s="1"/>
  <c r="AF40" i="1"/>
  <c r="AH39" i="1"/>
  <c r="AI39" i="1" s="1"/>
  <c r="AK40" i="1"/>
  <c r="AA40" i="1" s="1"/>
  <c r="AM39" i="1"/>
  <c r="AR27" i="1"/>
  <c r="AS27" i="1" s="1"/>
  <c r="AP26" i="1"/>
  <c r="AC39" i="1" l="1"/>
  <c r="AN39" i="1"/>
  <c r="AD39" i="1" s="1"/>
  <c r="AF41" i="1"/>
  <c r="AH40" i="1"/>
  <c r="AI40" i="1" s="1"/>
  <c r="AK41" i="1"/>
  <c r="AA41" i="1" s="1"/>
  <c r="AM40" i="1"/>
  <c r="AR26" i="1"/>
  <c r="AS26" i="1" s="1"/>
  <c r="AP25" i="1"/>
  <c r="AC40" i="1" l="1"/>
  <c r="AN40" i="1"/>
  <c r="AD40" i="1" s="1"/>
  <c r="AF42" i="1"/>
  <c r="AH41" i="1"/>
  <c r="AI41" i="1" s="1"/>
  <c r="AK42" i="1"/>
  <c r="AA42" i="1" s="1"/>
  <c r="AM41" i="1"/>
  <c r="AR25" i="1"/>
  <c r="AS25" i="1" s="1"/>
  <c r="AP24" i="1"/>
  <c r="AR24" i="1" s="1"/>
  <c r="AS24" i="1" s="1"/>
  <c r="AC41" i="1" l="1"/>
  <c r="AN41" i="1"/>
  <c r="AD41" i="1" s="1"/>
  <c r="AF43" i="1"/>
  <c r="AH42" i="1"/>
  <c r="AI42" i="1" s="1"/>
  <c r="AK43" i="1"/>
  <c r="AA43" i="1" s="1"/>
  <c r="AM42" i="1"/>
  <c r="AP23" i="1"/>
  <c r="AR23" i="1" s="1"/>
  <c r="AS23" i="1" s="1"/>
  <c r="AC42" i="1" l="1"/>
  <c r="AN42" i="1"/>
  <c r="AD42" i="1" s="1"/>
  <c r="AF44" i="1"/>
  <c r="AH43" i="1"/>
  <c r="AI43" i="1" s="1"/>
  <c r="AK44" i="1"/>
  <c r="AA44" i="1" s="1"/>
  <c r="AM43" i="1"/>
  <c r="AP22" i="1"/>
  <c r="AR22" i="1" s="1"/>
  <c r="AS22" i="1" s="1"/>
  <c r="AC43" i="1" l="1"/>
  <c r="AN43" i="1"/>
  <c r="AD43" i="1" s="1"/>
  <c r="AH44" i="1"/>
  <c r="AI44" i="1" s="1"/>
  <c r="AF45" i="1"/>
  <c r="AK45" i="1"/>
  <c r="AA45" i="1" s="1"/>
  <c r="AM44" i="1"/>
  <c r="AP21" i="1"/>
  <c r="AC44" i="1" l="1"/>
  <c r="AN44" i="1"/>
  <c r="AD44" i="1" s="1"/>
  <c r="AH45" i="1"/>
  <c r="AI45" i="1" s="1"/>
  <c r="AF46" i="1"/>
  <c r="AK46" i="1"/>
  <c r="AA46" i="1" s="1"/>
  <c r="AM45" i="1"/>
  <c r="AR21" i="1"/>
  <c r="AS21" i="1" s="1"/>
  <c r="AP20" i="1"/>
  <c r="AP18" i="1"/>
  <c r="AR18" i="1" s="1"/>
  <c r="AS18" i="1" s="1"/>
  <c r="AC45" i="1" l="1"/>
  <c r="AN45" i="1"/>
  <c r="AD45" i="1" s="1"/>
  <c r="AH46" i="1"/>
  <c r="AI46" i="1" s="1"/>
  <c r="AF47" i="1"/>
  <c r="AK47" i="1"/>
  <c r="AA47" i="1" s="1"/>
  <c r="AM46" i="1"/>
  <c r="AR20" i="1"/>
  <c r="AS20" i="1" s="1"/>
  <c r="AP19" i="1"/>
  <c r="AR19" i="1" s="1"/>
  <c r="AS19" i="1" s="1"/>
  <c r="AP17" i="1"/>
  <c r="AR17" i="1" s="1"/>
  <c r="AS17" i="1" s="1"/>
  <c r="AC46" i="1" l="1"/>
  <c r="AN46" i="1"/>
  <c r="AD46" i="1" s="1"/>
  <c r="AH47" i="1"/>
  <c r="AI47" i="1" s="1"/>
  <c r="AF48" i="1"/>
  <c r="AK48" i="1"/>
  <c r="AA48" i="1" s="1"/>
  <c r="AM47" i="1"/>
  <c r="AP16" i="1"/>
  <c r="AC47" i="1" l="1"/>
  <c r="AN47" i="1"/>
  <c r="AD47" i="1" s="1"/>
  <c r="AH48" i="1"/>
  <c r="AI48" i="1" s="1"/>
  <c r="AF49" i="1"/>
  <c r="AK49" i="1"/>
  <c r="AA49" i="1" s="1"/>
  <c r="AM48" i="1"/>
  <c r="AR16" i="1"/>
  <c r="AS16" i="1" s="1"/>
  <c r="AP15" i="1"/>
  <c r="AP13" i="1"/>
  <c r="AR13" i="1" s="1"/>
  <c r="AS13" i="1" s="1"/>
  <c r="AC48" i="1" l="1"/>
  <c r="AN48" i="1"/>
  <c r="AD48" i="1" s="1"/>
  <c r="AH49" i="1"/>
  <c r="AI49" i="1" s="1"/>
  <c r="AF50" i="1"/>
  <c r="AK50" i="1"/>
  <c r="AA50" i="1" s="1"/>
  <c r="AM49" i="1"/>
  <c r="AR15" i="1"/>
  <c r="AS15" i="1" s="1"/>
  <c r="AP14" i="1"/>
  <c r="AR14" i="1" s="1"/>
  <c r="AS14" i="1" s="1"/>
  <c r="AP12" i="1"/>
  <c r="AR12" i="1" s="1"/>
  <c r="AS12" i="1" s="1"/>
  <c r="AC49" i="1" l="1"/>
  <c r="AN49" i="1"/>
  <c r="AD49" i="1" s="1"/>
  <c r="AF51" i="1"/>
  <c r="AH50" i="1"/>
  <c r="AI50" i="1" s="1"/>
  <c r="AK51" i="1"/>
  <c r="AA51" i="1" s="1"/>
  <c r="AM50" i="1"/>
  <c r="AP11" i="1"/>
  <c r="AR11" i="1" s="1"/>
  <c r="AS11" i="1" s="1"/>
  <c r="AC50" i="1" l="1"/>
  <c r="AN50" i="1"/>
  <c r="AD50" i="1" s="1"/>
  <c r="AH51" i="1"/>
  <c r="AI51" i="1" s="1"/>
  <c r="AF52" i="1"/>
  <c r="AK52" i="1"/>
  <c r="AA52" i="1" s="1"/>
  <c r="AM51" i="1"/>
  <c r="AP10" i="1"/>
  <c r="AR10" i="1" s="1"/>
  <c r="AS10" i="1" s="1"/>
  <c r="AC51" i="1" l="1"/>
  <c r="AN51" i="1"/>
  <c r="AD51" i="1" s="1"/>
  <c r="AH52" i="1"/>
  <c r="AI52" i="1" s="1"/>
  <c r="AF53" i="1"/>
  <c r="AK53" i="1"/>
  <c r="AA53" i="1" s="1"/>
  <c r="AM52" i="1"/>
  <c r="AP9" i="1"/>
  <c r="AR9" i="1" s="1"/>
  <c r="AS9" i="1" s="1"/>
  <c r="AC52" i="1" l="1"/>
  <c r="AN52" i="1"/>
  <c r="AD52" i="1" s="1"/>
  <c r="AH53" i="1"/>
  <c r="AI53" i="1" s="1"/>
  <c r="AF54" i="1"/>
  <c r="AK54" i="1"/>
  <c r="AA54" i="1" s="1"/>
  <c r="AM53" i="1"/>
  <c r="AP8" i="1"/>
  <c r="AR8" i="1" s="1"/>
  <c r="AS8" i="1" s="1"/>
  <c r="AC53" i="1" l="1"/>
  <c r="AN53" i="1"/>
  <c r="AD53" i="1" s="1"/>
  <c r="AH54" i="1"/>
  <c r="AI54" i="1" s="1"/>
  <c r="AF55" i="1"/>
  <c r="AK55" i="1"/>
  <c r="AA55" i="1" s="1"/>
  <c r="AM54" i="1"/>
  <c r="AP7" i="1"/>
  <c r="AR7" i="1" s="1"/>
  <c r="AS7" i="1" s="1"/>
  <c r="AC54" i="1" l="1"/>
  <c r="AN54" i="1"/>
  <c r="AD54" i="1" s="1"/>
  <c r="AH55" i="1"/>
  <c r="AI55" i="1" s="1"/>
  <c r="AF56" i="1"/>
  <c r="AK56" i="1"/>
  <c r="AA56" i="1" s="1"/>
  <c r="AM55" i="1"/>
  <c r="AP6" i="1"/>
  <c r="AR6" i="1" s="1"/>
  <c r="AS6" i="1" s="1"/>
  <c r="AC55" i="1" l="1"/>
  <c r="AN55" i="1"/>
  <c r="AD55" i="1" s="1"/>
  <c r="AH56" i="1"/>
  <c r="AI56" i="1" s="1"/>
  <c r="AF57" i="1"/>
  <c r="AK57" i="1"/>
  <c r="AA57" i="1" s="1"/>
  <c r="AM56" i="1"/>
  <c r="AP5" i="1"/>
  <c r="AR5" i="1" s="1"/>
  <c r="AS5" i="1" s="1"/>
  <c r="AC56" i="1" l="1"/>
  <c r="AN56" i="1"/>
  <c r="AD56" i="1" s="1"/>
  <c r="AH57" i="1"/>
  <c r="AI57" i="1" s="1"/>
  <c r="AF58" i="1"/>
  <c r="AK58" i="1"/>
  <c r="AA58" i="1" s="1"/>
  <c r="AM57" i="1"/>
  <c r="AP4" i="1"/>
  <c r="AR4" i="1" s="1"/>
  <c r="AS4" i="1" s="1"/>
  <c r="AC57" i="1" l="1"/>
  <c r="AN57" i="1"/>
  <c r="AD57" i="1" s="1"/>
  <c r="AH58" i="1"/>
  <c r="AI58" i="1" s="1"/>
  <c r="AF59" i="1"/>
  <c r="AH59" i="1" s="1"/>
  <c r="AK59" i="1"/>
  <c r="AA59" i="1" s="1"/>
  <c r="AM58" i="1"/>
  <c r="AP3" i="1"/>
  <c r="AR3" i="1" s="1"/>
  <c r="AS2" i="1" l="1"/>
  <c r="AS3" i="1"/>
  <c r="AC58" i="1"/>
  <c r="AN58" i="1"/>
  <c r="AD58" i="1" s="1"/>
  <c r="AI2" i="1"/>
  <c r="AI59" i="1"/>
  <c r="AM59" i="1"/>
  <c r="AN59" i="1" s="1"/>
  <c r="AD59" i="1" s="1"/>
  <c r="AN2" i="1" l="1"/>
  <c r="AD2" i="1" s="1"/>
  <c r="AC59" i="1"/>
</calcChain>
</file>

<file path=xl/sharedStrings.xml><?xml version="1.0" encoding="utf-8"?>
<sst xmlns="http://schemas.openxmlformats.org/spreadsheetml/2006/main" count="317" uniqueCount="140">
  <si>
    <t>Egypte</t>
  </si>
  <si>
    <t>Sudan</t>
  </si>
  <si>
    <t>Jan</t>
  </si>
  <si>
    <t>Feb</t>
  </si>
  <si>
    <t>Mar</t>
  </si>
  <si>
    <t>Apr</t>
  </si>
  <si>
    <t>May</t>
  </si>
  <si>
    <t>Jun</t>
  </si>
  <si>
    <t>Jul</t>
  </si>
  <si>
    <t>Aug</t>
  </si>
  <si>
    <t>Sep</t>
  </si>
  <si>
    <t>Oct</t>
  </si>
  <si>
    <t>Nov</t>
  </si>
  <si>
    <t>Dec</t>
  </si>
  <si>
    <t>Ethiopia</t>
  </si>
  <si>
    <t>Kenia</t>
  </si>
  <si>
    <t>Uganda</t>
  </si>
  <si>
    <t>Tanzania</t>
  </si>
  <si>
    <t>Zambia</t>
  </si>
  <si>
    <t>Zimbabwe</t>
  </si>
  <si>
    <t>South Africa</t>
  </si>
  <si>
    <t>Namibia</t>
  </si>
  <si>
    <t>Angola</t>
  </si>
  <si>
    <t>Demoncratic republic of the Congo</t>
  </si>
  <si>
    <t>Congo</t>
  </si>
  <si>
    <t>Gabon</t>
  </si>
  <si>
    <t>Equitorial Guinee</t>
  </si>
  <si>
    <t>Cameroon</t>
  </si>
  <si>
    <t>Nigeria</t>
  </si>
  <si>
    <t>Benin</t>
  </si>
  <si>
    <t>Togo</t>
  </si>
  <si>
    <t>Ghana</t>
  </si>
  <si>
    <t>Côte d'Ivoire</t>
  </si>
  <si>
    <t>Liberia</t>
  </si>
  <si>
    <t>Sierra Leone</t>
  </si>
  <si>
    <t>Guinea</t>
  </si>
  <si>
    <t>Guinea-Bissau</t>
  </si>
  <si>
    <t>Gambia</t>
  </si>
  <si>
    <t>Senegal</t>
  </si>
  <si>
    <t>Mauretania</t>
  </si>
  <si>
    <t>Western Sahara</t>
  </si>
  <si>
    <t>Morocco</t>
  </si>
  <si>
    <t>Spain</t>
  </si>
  <si>
    <t>France</t>
  </si>
  <si>
    <t>Belgium</t>
  </si>
  <si>
    <t>Netherlands</t>
  </si>
  <si>
    <t>Germany</t>
  </si>
  <si>
    <t>Austria</t>
  </si>
  <si>
    <t>Hungary</t>
  </si>
  <si>
    <t>Romania</t>
  </si>
  <si>
    <t>Bulgaria</t>
  </si>
  <si>
    <t>Turkey</t>
  </si>
  <si>
    <t>Syria</t>
  </si>
  <si>
    <t>Jordan</t>
  </si>
  <si>
    <t>Botswana</t>
  </si>
  <si>
    <t>Malawi</t>
  </si>
  <si>
    <t>Mozambique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</si>
  <si>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</si>
  <si>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</si>
  <si>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</si>
  <si>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</si>
  <si>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</si>
  <si>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</si>
  <si>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</si>
  <si>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</si>
  <si>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</si>
  <si>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</si>
  <si>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</si>
  <si>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</si>
  <si>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</si>
  <si>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</si>
  <si>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</si>
  <si>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</si>
  <si>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</si>
  <si>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</si>
  <si>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</si>
  <si>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</si>
  <si>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</si>
  <si>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</si>
  <si>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</si>
  <si>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</si>
  <si>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</si>
  <si>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</si>
  <si>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</si>
  <si>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</si>
  <si>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</si>
  <si>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</si>
  <si>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</si>
  <si>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</si>
  <si>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</si>
  <si>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</si>
  <si>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</si>
  <si>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</si>
  <si>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</si>
  <si>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</si>
  <si>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</si>
  <si>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</si>
  <si>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</si>
  <si>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</si>
  <si>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</si>
  <si>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</si>
  <si>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</si>
  <si>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Egypt</t>
  </si>
  <si>
    <t>Burkina Faso</t>
  </si>
  <si>
    <t>46</t>
  </si>
  <si>
    <t>Mali</t>
  </si>
  <si>
    <t>47</t>
  </si>
  <si>
    <t>Scenario 1</t>
  </si>
  <si>
    <t>Scenario 2</t>
  </si>
  <si>
    <t>Dem. Rep. Congo</t>
  </si>
  <si>
    <t>Actief scenario</t>
  </si>
  <si>
    <t>Rwanda</t>
  </si>
  <si>
    <t>Burundi</t>
  </si>
  <si>
    <t>Eritrea</t>
  </si>
  <si>
    <t>Djibouti</t>
  </si>
  <si>
    <t>Swasiland</t>
  </si>
  <si>
    <t>Lesotho</t>
  </si>
  <si>
    <t>Madagascar</t>
  </si>
  <si>
    <t>Niger</t>
  </si>
  <si>
    <t>48</t>
  </si>
  <si>
    <t>49</t>
  </si>
  <si>
    <t>50</t>
  </si>
  <si>
    <t>51</t>
  </si>
  <si>
    <t>52</t>
  </si>
  <si>
    <t>53</t>
  </si>
  <si>
    <t>54</t>
  </si>
  <si>
    <t>55</t>
  </si>
  <si>
    <t>Equatorial Guinea</t>
  </si>
  <si>
    <t>?</t>
  </si>
  <si>
    <t>Togo north</t>
  </si>
  <si>
    <t>Togo south</t>
  </si>
  <si>
    <t>Ghana north</t>
  </si>
  <si>
    <t>Ghana south</t>
  </si>
  <si>
    <t>Scenario 3</t>
  </si>
  <si>
    <t>Nr.</t>
  </si>
  <si>
    <t>0</t>
  </si>
  <si>
    <t>Arrival date</t>
  </si>
  <si>
    <t>Roads in rainy season</t>
  </si>
  <si>
    <t>Stay (days)</t>
  </si>
  <si>
    <t xml:space="preserve">This spreadsheet is intended to calculate the best time and route for a long trip to have optimal weather.
Steps:
- Create a line for new countries by copy insert/paste an existing line. Don't add countries at the end, but put them between the first and last one. Delete lines for countries you don't want to visit. Putting the stay duration in a country to 0 will have the same effect.
- Enter the weather rating per country per month in row B thru M: -1 is poor, 1 is good
- You can build 3 scenarios. Enter the desired duration of stay per country per scenario in column AG etc.
- Create formulas to calculate the arrival date ( arrival date previous country + stay length in correct sequence of countries)
- Field AI2 etc. now shows the rating per scenario. It is the weighing of rating per country * stay duration in country. -1 is poorest, 1 is best
- Select preferred scenario in field A2. You now see the month of stay per country in white font. This makes it easy to see where you will be in good weather and where in poor weather.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</si>
</sst>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2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4">
    <xf numFmtId="0" fontId="0" fillId="0" borderId="0" xfId="0"/>
    <xf numFmtId="0" fontId="0" fillId="2" borderId="1" xfId="0" applyFill="1" applyBorder="1"/>
    <xf numFmtId="0" fontId="0" fillId="2" borderId="0" xfId="0" applyFill="1" applyAlignment="1" applyProtection="1">
      <alignment horizontal="right" vertical="top" wrapText="1"/>
      <protection locked="0"/>
    </xf>
    <xf numFmtId="0" fontId="0" fillId="2" borderId="2" xfId="0" applyFill="1" applyBorder="1" applyAlignment="1" applyProtection="1">
      <alignment horizontal="center" vertical="top" wrapText="1"/>
      <protection locked="0"/>
    </xf>
    <xf numFmtId="0" fontId="0" fillId="2" borderId="1" xfId="0" applyFill="1" applyBorder="1" applyAlignment="1" applyProtection="1">
      <alignment horizontal="center" vertical="top" wrapText="1"/>
      <protection locked="0"/>
    </xf>
    <xf numFmtId="0" fontId="0" fillId="2" borderId="0" xfId="0" applyFill="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1" xfId="0" quotePrefix="1" applyFill="1" applyBorder="1" applyAlignment="1" applyProtection="1">
      <alignment horizontal="right" vertical="top" wrapText="1"/>
      <protection locked="0"/>
    </xf>
    <xf numFmtId="0" fontId="0" fillId="2" borderId="3" xfId="0" applyFill="1" applyBorder="1" applyAlignment="1" applyProtection="1">
      <alignment vertical="top" wrapText="1"/>
      <protection locked="0"/>
    </xf>
    <xf numFmtId="164" fontId="0" fillId="2" borderId="1" xfId="0" applyNumberFormat="1" applyFill="1" applyBorder="1" applyAlignment="1" applyProtection="1">
      <alignment horizontal="center" vertical="top" wrapText="1"/>
      <protection locked="0"/>
    </xf>
    <xf numFmtId="14" fontId="0" fillId="2" borderId="1" xfId="0" applyNumberFormat="1" applyFill="1" applyBorder="1" applyAlignment="1" applyProtection="1">
      <alignment vertical="top" wrapText="1"/>
      <protection locked="0"/>
    </xf>
    <xf numFmtId="0" fontId="0" fillId="2" borderId="0" xfId="0" applyFill="1" applyAlignment="1" applyProtection="1">
      <alignment horizontal="center" vertical="top" wrapText="1"/>
      <protection locked="0"/>
    </xf>
    <xf numFmtId="0" fontId="0" fillId="3" borderId="1" xfId="0" applyFill="1" applyBorder="1" applyAlignment="1" applyProtection="1">
      <alignment vertical="top" wrapText="1"/>
    </xf>
    <xf numFmtId="14" fontId="0" fillId="3" borderId="1" xfId="0" applyNumberFormat="1" applyFill="1" applyBorder="1" applyAlignment="1" applyProtection="1">
      <alignment vertical="top" wrapText="1"/>
    </xf>
    <xf numFmtId="0" fontId="0" fillId="4" borderId="1" xfId="0" applyFill="1" applyBorder="1" applyAlignment="1" applyProtection="1">
      <alignment vertical="top" wrapText="1"/>
      <protection locked="0"/>
    </xf>
    <xf numFmtId="2" fontId="0" fillId="2" borderId="1" xfId="0" applyNumberFormat="1" applyFill="1" applyBorder="1" applyAlignment="1" applyProtection="1">
      <alignment vertical="top" wrapText="1"/>
      <protection locked="0"/>
    </xf>
    <xf numFmtId="0" fontId="0" fillId="2" borderId="1" xfId="0" applyFill="1" applyBorder="1" applyAlignment="1" applyProtection="1">
      <alignment horizontal="center" vertical="top" wrapText="1"/>
      <protection locked="0"/>
    </xf>
    <xf numFmtId="0" fontId="0" fillId="5" borderId="1" xfId="0" applyFill="1" applyBorder="1" applyAlignment="1" applyProtection="1">
      <alignment vertical="top" wrapText="1"/>
      <protection locked="0"/>
    </xf>
    <xf numFmtId="0" fontId="0" fillId="2" borderId="1" xfId="0" applyFill="1" applyBorder="1" applyAlignment="1" applyProtection="1">
      <alignment horizontal="center" vertical="top" wrapText="1"/>
      <protection locked="0"/>
    </xf>
    <xf numFmtId="0" fontId="0" fillId="2" borderId="3" xfId="0" quotePrefix="1" applyFill="1" applyBorder="1" applyAlignment="1" applyProtection="1">
      <alignment horizontal="right" vertical="top" wrapText="1"/>
      <protection locked="0"/>
    </xf>
    <xf numFmtId="0" fontId="0" fillId="6" borderId="4" xfId="0" applyFill="1" applyBorder="1" applyAlignment="1" applyProtection="1">
      <alignment vertical="top" wrapText="1"/>
      <protection locked="0"/>
    </xf>
    <xf numFmtId="0" fontId="1" fillId="6" borderId="5" xfId="0" applyFont="1" applyFill="1" applyBorder="1" applyAlignment="1" applyProtection="1">
      <alignment horizontal="center" vertical="center" wrapText="1"/>
      <protection locked="0"/>
    </xf>
    <xf numFmtId="0" fontId="0" fillId="7" borderId="1" xfId="0" quotePrefix="1" applyFill="1" applyBorder="1" applyAlignment="1" applyProtection="1">
      <alignment horizontal="right" vertical="top" wrapText="1"/>
      <protection locked="0"/>
    </xf>
    <xf numFmtId="0" fontId="0" fillId="2" borderId="1" xfId="0" applyFill="1" applyBorder="1" applyAlignment="1" applyProtection="1">
      <alignment horizontal="center" vertical="top" wrapText="1"/>
      <protection locked="0"/>
    </xf>
    <xf numFmtId="0" fontId="0" fillId="2" borderId="1" xfId="0" applyFill="1" applyBorder="1" applyAlignment="1" applyProtection="1">
      <alignment vertical="top" wrapText="1"/>
    </xf>
    <xf numFmtId="0" fontId="0" fillId="2" borderId="1" xfId="0" quotePrefix="1" applyFill="1" applyBorder="1" applyAlignment="1" applyProtection="1">
      <alignment vertical="top" wrapText="1"/>
      <protection locked="0"/>
    </xf>
    <xf numFmtId="0" fontId="0" fillId="3" borderId="1" xfId="0" applyFill="1" applyBorder="1" applyAlignment="1" applyProtection="1">
      <alignment horizontal="right" vertical="top" wrapText="1"/>
    </xf>
    <xf numFmtId="0" fontId="0" fillId="3" borderId="6" xfId="0" applyFill="1" applyBorder="1" applyAlignment="1" applyProtection="1">
      <alignment horizontal="center" vertical="top" wrapText="1"/>
    </xf>
    <xf numFmtId="0" fontId="0" fillId="3" borderId="7" xfId="0" applyFill="1" applyBorder="1" applyAlignment="1" applyProtection="1">
      <alignment horizontal="center" vertical="top" wrapText="1"/>
    </xf>
    <xf numFmtId="0" fontId="0" fillId="3" borderId="2" xfId="0" applyFill="1" applyBorder="1" applyAlignment="1" applyProtection="1">
      <alignment horizontal="center" vertical="top" wrapText="1"/>
    </xf>
    <xf numFmtId="0" fontId="0" fillId="2" borderId="6" xfId="0" applyFill="1" applyBorder="1" applyAlignment="1" applyProtection="1">
      <alignment horizontal="center" vertical="top" wrapText="1"/>
      <protection locked="0"/>
    </xf>
    <xf numFmtId="0" fontId="0" fillId="2" borderId="7" xfId="0" applyFill="1" applyBorder="1" applyAlignment="1" applyProtection="1">
      <alignment horizontal="center" vertical="top" wrapText="1"/>
      <protection locked="0"/>
    </xf>
    <xf numFmtId="0" fontId="0" fillId="2" borderId="2" xfId="0" applyFill="1" applyBorder="1" applyAlignment="1" applyProtection="1">
      <alignment horizontal="center" vertical="top" wrapText="1"/>
      <protection locked="0"/>
    </xf>
    <xf numFmtId="0" fontId="0" fillId="0" borderId="0" xfId="0" applyAlignment="1">
      <alignment vertical="top" wrapText="1"/>
    </xf>
  </cellXfs>
  <cellStyles count="1">
    <cellStyle name="Normal" xfId="0" builtinId="0"/>
  </cellStyles>
  <dxfs count="6">
    <dxf>
      <font>
        <color theme="0" tint="-0.24994659260841701"/>
      </font>
      <fill>
        <patternFill>
          <bgColor theme="0" tint="-0.24994659260841701"/>
        </patternFill>
      </fill>
    </dxf>
    <dxf>
      <font>
        <color theme="0" tint="-0.24994659260841701"/>
      </font>
      <fill>
        <patternFill>
          <bgColor theme="0" tint="-0.24994659260841701"/>
        </patternFill>
      </fill>
    </dxf>
    <dxf>
      <font>
        <b/>
        <i val="0"/>
        <color theme="0"/>
      </font>
      <border>
        <left style="thin">
          <color rgb="FFFF0000"/>
        </left>
        <right style="thin">
          <color rgb="FFFF0000"/>
        </right>
        <top style="thin">
          <color rgb="FFFF0000"/>
        </top>
        <bottom style="thin">
          <color rgb="FFFF0000"/>
        </bottom>
      </border>
    </dxf>
    <dxf>
      <font>
        <color theme="0" tint="-0.24994659260841701"/>
      </font>
      <fill>
        <patternFill>
          <bgColor theme="0" tint="-0.24994659260841701"/>
        </patternFill>
      </fill>
    </dxf>
    <dxf>
      <font>
        <color theme="0" tint="-0.24994659260841701"/>
      </font>
      <fill>
        <patternFill>
          <bgColor theme="0" tint="-0.24994659260841701"/>
        </patternFill>
      </fill>
    </dxf>
    <dxf>
      <font>
        <b/>
        <i val="0"/>
        <color theme="0"/>
      </font>
      <border>
        <left style="thin">
          <color rgb="FFFF0000"/>
        </left>
        <right style="thin">
          <color rgb="FFFF0000"/>
        </right>
        <top style="thin">
          <color rgb="FFFF0000"/>
        </top>
        <bottom style="thin">
          <color rgb="FFFF000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5703125" customWidth="1"/>
  </cols>
  <sheetData>
    <row r="1" spans="1:1" ht="240" x14ac:dyDescent="0.25">
      <c r="A1" s="33" t="s">
        <v>139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9"/>
  <sheetViews>
    <sheetView tabSelected="1" workbookViewId="0">
      <pane xSplit="1" ySplit="2" topLeftCell="B6" activePane="bottomRight" state="frozen"/>
      <selection pane="topRight" activeCell="B1" sqref="B1"/>
      <selection pane="bottomLeft" activeCell="A3" sqref="A3"/>
      <selection pane="bottomRight" activeCell="AE11" sqref="AE11"/>
    </sheetView>
  </sheetViews>
  <sheetFormatPr defaultRowHeight="15" x14ac:dyDescent="0.25"/>
  <cols>
    <col min="1" max="1" width="17" style="5" bestFit="1" customWidth="1"/>
    <col min="2" max="3" width="4.28515625" style="11" bestFit="1" customWidth="1"/>
    <col min="4" max="4" width="4.42578125" style="11" bestFit="1" customWidth="1"/>
    <col min="5" max="5" width="4.28515625" style="11" bestFit="1" customWidth="1"/>
    <col min="6" max="6" width="4.7109375" style="11" bestFit="1" customWidth="1"/>
    <col min="7" max="8" width="4.28515625" style="11" bestFit="1" customWidth="1"/>
    <col min="9" max="9" width="4.42578125" style="11" bestFit="1" customWidth="1"/>
    <col min="10" max="11" width="4.28515625" style="11" bestFit="1" customWidth="1"/>
    <col min="12" max="12" width="4.5703125" style="11" bestFit="1" customWidth="1"/>
    <col min="13" max="13" width="4.28515625" style="11" bestFit="1" customWidth="1"/>
    <col min="14" max="15" width="4.28515625" style="5" bestFit="1" customWidth="1"/>
    <col min="16" max="16" width="4.42578125" style="5" bestFit="1" customWidth="1"/>
    <col min="17" max="17" width="4.28515625" style="5" bestFit="1" customWidth="1"/>
    <col min="18" max="18" width="4.7109375" style="5" bestFit="1" customWidth="1"/>
    <col min="19" max="20" width="4.28515625" style="5" bestFit="1" customWidth="1"/>
    <col min="21" max="21" width="4.42578125" style="5" bestFit="1" customWidth="1"/>
    <col min="22" max="23" width="4.28515625" style="5" bestFit="1" customWidth="1"/>
    <col min="24" max="24" width="4.5703125" style="5" bestFit="1" customWidth="1"/>
    <col min="25" max="25" width="4.28515625" style="5" bestFit="1" customWidth="1"/>
    <col min="26" max="26" width="3.7109375" style="2" bestFit="1" customWidth="1"/>
    <col min="27" max="27" width="10.42578125" style="5" bestFit="1" customWidth="1"/>
    <col min="28" max="28" width="7.85546875" style="5" bestFit="1" customWidth="1"/>
    <col min="29" max="29" width="4.5703125" style="5" bestFit="1" customWidth="1"/>
    <col min="30" max="30" width="4.5703125" style="5" customWidth="1"/>
    <col min="31" max="31" width="3.7109375" style="5" bestFit="1" customWidth="1"/>
    <col min="32" max="32" width="10.42578125" style="5" bestFit="1" customWidth="1"/>
    <col min="33" max="33" width="7.85546875" style="5" bestFit="1" customWidth="1"/>
    <col min="34" max="34" width="4.28515625" style="5" bestFit="1" customWidth="1"/>
    <col min="35" max="35" width="4.5703125" style="5" customWidth="1"/>
    <col min="36" max="36" width="3.7109375" style="5" bestFit="1" customWidth="1"/>
    <col min="37" max="37" width="10.42578125" style="5" bestFit="1" customWidth="1"/>
    <col min="38" max="38" width="7.85546875" style="5" bestFit="1" customWidth="1"/>
    <col min="39" max="39" width="3.5703125" style="5" bestFit="1" customWidth="1"/>
    <col min="40" max="40" width="4.5703125" style="5" customWidth="1"/>
    <col min="41" max="41" width="3.7109375" style="5" bestFit="1" customWidth="1"/>
    <col min="42" max="42" width="10.42578125" style="5" bestFit="1" customWidth="1"/>
    <col min="43" max="43" width="7.85546875" style="5" bestFit="1" customWidth="1"/>
    <col min="44" max="44" width="3.5703125" style="5" bestFit="1" customWidth="1"/>
    <col min="45" max="45" width="4.5703125" style="5" customWidth="1"/>
    <col min="46" max="46" width="9.42578125" style="11" bestFit="1" customWidth="1"/>
    <col min="47" max="16384" width="9.140625" style="5"/>
  </cols>
  <sheetData>
    <row r="1" spans="1:46" ht="30" customHeight="1" x14ac:dyDescent="0.25">
      <c r="A1" s="20" t="s">
        <v>110</v>
      </c>
      <c r="B1" s="3">
        <v>1</v>
      </c>
      <c r="C1" s="4">
        <v>2</v>
      </c>
      <c r="D1" s="4">
        <v>3</v>
      </c>
      <c r="E1" s="4">
        <v>4</v>
      </c>
      <c r="F1" s="4">
        <v>5</v>
      </c>
      <c r="G1" s="4">
        <v>6</v>
      </c>
      <c r="H1" s="4">
        <v>7</v>
      </c>
      <c r="I1" s="4">
        <v>8</v>
      </c>
      <c r="J1" s="4">
        <v>9</v>
      </c>
      <c r="K1" s="4">
        <v>10</v>
      </c>
      <c r="L1" s="4">
        <v>11</v>
      </c>
      <c r="M1" s="4">
        <v>12</v>
      </c>
      <c r="N1" s="4">
        <v>1</v>
      </c>
      <c r="O1" s="4">
        <v>2</v>
      </c>
      <c r="P1" s="4">
        <v>3</v>
      </c>
      <c r="Q1" s="4">
        <v>4</v>
      </c>
      <c r="R1" s="4">
        <v>5</v>
      </c>
      <c r="S1" s="4">
        <v>6</v>
      </c>
      <c r="T1" s="4">
        <v>7</v>
      </c>
      <c r="U1" s="4">
        <v>8</v>
      </c>
      <c r="V1" s="4">
        <v>9</v>
      </c>
      <c r="W1" s="4">
        <v>10</v>
      </c>
      <c r="X1" s="4">
        <v>11</v>
      </c>
      <c r="Y1" s="4">
        <v>12</v>
      </c>
      <c r="Z1" s="27" t="str">
        <f>"Scenario "&amp;A2</f>
        <v>Scenario 2</v>
      </c>
      <c r="AA1" s="28"/>
      <c r="AB1" s="28"/>
      <c r="AC1" s="28"/>
      <c r="AD1" s="29"/>
      <c r="AE1" s="30" t="s">
        <v>107</v>
      </c>
      <c r="AF1" s="31"/>
      <c r="AG1" s="31"/>
      <c r="AH1" s="31"/>
      <c r="AI1" s="32"/>
      <c r="AJ1" s="30" t="s">
        <v>108</v>
      </c>
      <c r="AK1" s="31"/>
      <c r="AL1" s="31"/>
      <c r="AM1" s="31"/>
      <c r="AN1" s="32"/>
      <c r="AO1" s="30" t="s">
        <v>133</v>
      </c>
      <c r="AP1" s="31"/>
      <c r="AQ1" s="31"/>
      <c r="AR1" s="31"/>
      <c r="AS1" s="32"/>
      <c r="AT1" s="16" t="s">
        <v>137</v>
      </c>
    </row>
    <row r="2" spans="1:46" ht="30.75" thickBot="1" x14ac:dyDescent="0.3">
      <c r="A2" s="21">
        <v>2</v>
      </c>
      <c r="B2" s="3" t="s">
        <v>2</v>
      </c>
      <c r="C2" s="4" t="s">
        <v>3</v>
      </c>
      <c r="D2" s="4" t="s">
        <v>4</v>
      </c>
      <c r="E2" s="4" t="s">
        <v>5</v>
      </c>
      <c r="F2" s="4" t="s">
        <v>6</v>
      </c>
      <c r="G2" s="4" t="s">
        <v>7</v>
      </c>
      <c r="H2" s="4" t="s">
        <v>8</v>
      </c>
      <c r="I2" s="4" t="s">
        <v>9</v>
      </c>
      <c r="J2" s="4" t="s">
        <v>10</v>
      </c>
      <c r="K2" s="4" t="s">
        <v>11</v>
      </c>
      <c r="L2" s="4" t="s">
        <v>12</v>
      </c>
      <c r="M2" s="4" t="s">
        <v>13</v>
      </c>
      <c r="N2" s="4" t="s">
        <v>2</v>
      </c>
      <c r="O2" s="4" t="s">
        <v>3</v>
      </c>
      <c r="P2" s="4" t="s">
        <v>4</v>
      </c>
      <c r="Q2" s="4" t="s">
        <v>5</v>
      </c>
      <c r="R2" s="4" t="s">
        <v>6</v>
      </c>
      <c r="S2" s="4" t="s">
        <v>7</v>
      </c>
      <c r="T2" s="4" t="s">
        <v>8</v>
      </c>
      <c r="U2" s="4" t="s">
        <v>9</v>
      </c>
      <c r="V2" s="4" t="s">
        <v>10</v>
      </c>
      <c r="W2" s="4" t="s">
        <v>11</v>
      </c>
      <c r="X2" s="4" t="s">
        <v>12</v>
      </c>
      <c r="Y2" s="4" t="s">
        <v>13</v>
      </c>
      <c r="Z2" s="26" t="str">
        <f t="shared" ref="Z2:AA17" ca="1" si="0">OFFSET(AE2,0,5*($A$2-1))</f>
        <v>Nr.</v>
      </c>
      <c r="AA2" s="12" t="str">
        <f t="shared" ca="1" si="0"/>
        <v>Arrival date</v>
      </c>
      <c r="AB2" s="12" t="str">
        <f t="shared" ref="AB2" ca="1" si="1">OFFSET(AG2,0,5*($A$2-1))</f>
        <v>Stay (days)</v>
      </c>
      <c r="AD2" s="15">
        <f ca="1">OFFSET(AI2,0,5*($A$2-1))</f>
        <v>0.57048665620094186</v>
      </c>
      <c r="AE2" s="15" t="s">
        <v>134</v>
      </c>
      <c r="AF2" s="6" t="s">
        <v>136</v>
      </c>
      <c r="AG2" s="6" t="s">
        <v>138</v>
      </c>
      <c r="AI2" s="15">
        <f ca="1">SUMPRODUCT(AG3:AG59,AH3:AH59)/SUM(AG3:AG59)</f>
        <v>0.30246125797629908</v>
      </c>
      <c r="AJ2" s="15" t="s">
        <v>134</v>
      </c>
      <c r="AK2" s="6" t="str">
        <f>$AF2</f>
        <v>Arrival date</v>
      </c>
      <c r="AL2" s="6" t="str">
        <f>$AG2</f>
        <v>Stay (days)</v>
      </c>
      <c r="AN2" s="15">
        <f ca="1">SUMPRODUCT(AL3:AL59,AM3:AM59)/SUM(AL3:AL59)</f>
        <v>0.57048665620094186</v>
      </c>
      <c r="AO2" s="15" t="s">
        <v>134</v>
      </c>
      <c r="AP2" s="6" t="str">
        <f>$AF2</f>
        <v>Arrival date</v>
      </c>
      <c r="AQ2" s="6" t="str">
        <f>$AG2</f>
        <v>Stay (days)</v>
      </c>
      <c r="AS2" s="15">
        <f ca="1">SUMPRODUCT(AQ3:AQ59,AR3:AR59)/SUM(AQ3:AQ59)</f>
        <v>0.7059654631083202</v>
      </c>
      <c r="AT2" s="16"/>
    </row>
    <row r="3" spans="1:46" x14ac:dyDescent="0.25">
      <c r="A3" s="8" t="s">
        <v>45</v>
      </c>
      <c r="B3" s="9">
        <v>-1</v>
      </c>
      <c r="C3" s="9">
        <v>-1</v>
      </c>
      <c r="D3" s="9">
        <v>0</v>
      </c>
      <c r="E3" s="9">
        <v>0</v>
      </c>
      <c r="F3" s="9">
        <v>1</v>
      </c>
      <c r="G3" s="9">
        <v>1</v>
      </c>
      <c r="H3" s="9">
        <v>1</v>
      </c>
      <c r="I3" s="9">
        <v>1</v>
      </c>
      <c r="J3" s="9">
        <v>1</v>
      </c>
      <c r="K3" s="9">
        <v>0</v>
      </c>
      <c r="L3" s="9">
        <v>-1</v>
      </c>
      <c r="M3" s="9">
        <v>-1</v>
      </c>
      <c r="N3" s="9">
        <f t="shared" ref="N3:N8" si="2">B3</f>
        <v>-1</v>
      </c>
      <c r="O3" s="9">
        <f t="shared" ref="O3:O8" si="3">C3</f>
        <v>-1</v>
      </c>
      <c r="P3" s="9">
        <f t="shared" ref="P3:P8" si="4">D3</f>
        <v>0</v>
      </c>
      <c r="Q3" s="9">
        <f t="shared" ref="Q3:Q8" si="5">E3</f>
        <v>0</v>
      </c>
      <c r="R3" s="9">
        <f t="shared" ref="R3:R8" si="6">F3</f>
        <v>1</v>
      </c>
      <c r="S3" s="9">
        <f t="shared" ref="S3:S8" si="7">G3</f>
        <v>1</v>
      </c>
      <c r="T3" s="9">
        <f t="shared" ref="T3:T8" si="8">H3</f>
        <v>1</v>
      </c>
      <c r="U3" s="9">
        <f t="shared" ref="U3:U8" si="9">I3</f>
        <v>1</v>
      </c>
      <c r="V3" s="9">
        <f t="shared" ref="V3:V8" si="10">J3</f>
        <v>1</v>
      </c>
      <c r="W3" s="9">
        <f t="shared" ref="W3:W8" si="11">K3</f>
        <v>0</v>
      </c>
      <c r="X3" s="9">
        <f t="shared" ref="X3:X8" si="12">L3</f>
        <v>-1</v>
      </c>
      <c r="Y3" s="9">
        <f t="shared" ref="Y3:Y8" si="13">M3</f>
        <v>-1</v>
      </c>
      <c r="Z3" s="26" t="str">
        <f t="shared" ca="1" si="0"/>
        <v>1</v>
      </c>
      <c r="AA3" s="13">
        <f ca="1">OFFSET(AF3,0,5*($A$2-1))</f>
        <v>41518</v>
      </c>
      <c r="AB3" s="12">
        <f t="shared" ref="AB3:AD3" ca="1" si="14">OFFSET(AG3,0,5*($A$2-1))</f>
        <v>0</v>
      </c>
      <c r="AC3" s="24">
        <f t="shared" ca="1" si="14"/>
        <v>1</v>
      </c>
      <c r="AD3" s="6">
        <f t="shared" ca="1" si="14"/>
        <v>0</v>
      </c>
      <c r="AE3" s="19" t="s">
        <v>57</v>
      </c>
      <c r="AF3" s="10">
        <v>41518</v>
      </c>
      <c r="AG3" s="6">
        <v>0</v>
      </c>
      <c r="AH3" s="6">
        <f ca="1">OFFSET($A3,0,MONTH($AF3))</f>
        <v>1</v>
      </c>
      <c r="AI3" s="6">
        <f ca="1">AG3*AH3</f>
        <v>0</v>
      </c>
      <c r="AJ3" s="19" t="s">
        <v>57</v>
      </c>
      <c r="AK3" s="10">
        <v>41518</v>
      </c>
      <c r="AL3" s="6">
        <v>0</v>
      </c>
      <c r="AM3" s="6">
        <f ca="1">OFFSET($A3,0,MONTH($AK3))</f>
        <v>1</v>
      </c>
      <c r="AN3" s="6">
        <f ca="1">AL3*AM3</f>
        <v>0</v>
      </c>
      <c r="AO3" s="25" t="s">
        <v>126</v>
      </c>
      <c r="AP3" s="10">
        <f t="shared" ref="AP3:AP28" si="15">AP4+AQ4</f>
        <v>42164</v>
      </c>
      <c r="AQ3" s="6">
        <v>0</v>
      </c>
      <c r="AR3" s="6">
        <f ca="1">OFFSET($A3,0,MONTH($AP3))</f>
        <v>1</v>
      </c>
      <c r="AS3" s="6">
        <f ca="1">AQ3*AR3</f>
        <v>0</v>
      </c>
      <c r="AT3" s="16">
        <v>1</v>
      </c>
    </row>
    <row r="4" spans="1:46" x14ac:dyDescent="0.25">
      <c r="A4" s="6" t="s">
        <v>46</v>
      </c>
      <c r="B4" s="9">
        <v>-1</v>
      </c>
      <c r="C4" s="9">
        <v>-1</v>
      </c>
      <c r="D4" s="9">
        <v>0</v>
      </c>
      <c r="E4" s="9">
        <v>0</v>
      </c>
      <c r="F4" s="9">
        <v>1</v>
      </c>
      <c r="G4" s="9">
        <v>1</v>
      </c>
      <c r="H4" s="9">
        <v>1</v>
      </c>
      <c r="I4" s="9">
        <v>1</v>
      </c>
      <c r="J4" s="9">
        <v>1</v>
      </c>
      <c r="K4" s="9">
        <v>0</v>
      </c>
      <c r="L4" s="9">
        <v>-1</v>
      </c>
      <c r="M4" s="9">
        <v>-1</v>
      </c>
      <c r="N4" s="9">
        <f t="shared" si="2"/>
        <v>-1</v>
      </c>
      <c r="O4" s="9">
        <f t="shared" si="3"/>
        <v>-1</v>
      </c>
      <c r="P4" s="9">
        <f t="shared" si="4"/>
        <v>0</v>
      </c>
      <c r="Q4" s="9">
        <f t="shared" si="5"/>
        <v>0</v>
      </c>
      <c r="R4" s="9">
        <f t="shared" si="6"/>
        <v>1</v>
      </c>
      <c r="S4" s="9">
        <f t="shared" si="7"/>
        <v>1</v>
      </c>
      <c r="T4" s="9">
        <f t="shared" si="8"/>
        <v>1</v>
      </c>
      <c r="U4" s="9">
        <f t="shared" si="9"/>
        <v>1</v>
      </c>
      <c r="V4" s="9">
        <f t="shared" si="10"/>
        <v>1</v>
      </c>
      <c r="W4" s="9">
        <f t="shared" si="11"/>
        <v>0</v>
      </c>
      <c r="X4" s="9">
        <f t="shared" si="12"/>
        <v>-1</v>
      </c>
      <c r="Y4" s="9">
        <f t="shared" si="13"/>
        <v>-1</v>
      </c>
      <c r="Z4" s="26" t="str">
        <f t="shared" ca="1" si="0"/>
        <v>2</v>
      </c>
      <c r="AA4" s="13">
        <f ca="1">OFFSET(AF4,0,5*($A$2-1))</f>
        <v>41521</v>
      </c>
      <c r="AB4" s="12">
        <f t="shared" ref="AB4" ca="1" si="16">OFFSET(AG4,0,5*($A$2-1))</f>
        <v>3</v>
      </c>
      <c r="AC4" s="24">
        <f t="shared" ref="AC4:AD4" ca="1" si="17">OFFSET(AH4,0,5*($A$2-1))</f>
        <v>1</v>
      </c>
      <c r="AD4" s="6">
        <f t="shared" ca="1" si="17"/>
        <v>3</v>
      </c>
      <c r="AE4" s="7" t="s">
        <v>58</v>
      </c>
      <c r="AF4" s="10">
        <f>AF3+AG4</f>
        <v>41521</v>
      </c>
      <c r="AG4" s="6">
        <v>3</v>
      </c>
      <c r="AH4" s="6">
        <f t="shared" ref="AH4:AH59" ca="1" si="18">OFFSET($A4,0,MONTH($AF4))</f>
        <v>1</v>
      </c>
      <c r="AI4" s="6">
        <f ca="1">AG4*AH4</f>
        <v>3</v>
      </c>
      <c r="AJ4" s="7" t="s">
        <v>58</v>
      </c>
      <c r="AK4" s="10">
        <f>AK3+AL4</f>
        <v>41521</v>
      </c>
      <c r="AL4" s="6">
        <v>3</v>
      </c>
      <c r="AM4" s="6">
        <f t="shared" ref="AM4:AM59" ca="1" si="19">OFFSET($A4,0,MONTH($AK4))</f>
        <v>1</v>
      </c>
      <c r="AN4" s="6">
        <f ca="1">AL4*AM4</f>
        <v>3</v>
      </c>
      <c r="AO4" s="25" t="s">
        <v>125</v>
      </c>
      <c r="AP4" s="10">
        <f t="shared" si="15"/>
        <v>42161</v>
      </c>
      <c r="AQ4" s="6">
        <v>3</v>
      </c>
      <c r="AR4" s="6">
        <f t="shared" ref="AR4:AR59" ca="1" si="20">OFFSET($A4,0,MONTH($AP4))</f>
        <v>1</v>
      </c>
      <c r="AS4" s="6">
        <f ca="1">AQ4*AR4</f>
        <v>3</v>
      </c>
      <c r="AT4" s="16">
        <v>1</v>
      </c>
    </row>
    <row r="5" spans="1:46" x14ac:dyDescent="0.25">
      <c r="A5" s="6" t="s">
        <v>47</v>
      </c>
      <c r="B5" s="9">
        <v>-1</v>
      </c>
      <c r="C5" s="9">
        <v>-1</v>
      </c>
      <c r="D5" s="9">
        <v>0</v>
      </c>
      <c r="E5" s="9">
        <v>0</v>
      </c>
      <c r="F5" s="9">
        <v>1</v>
      </c>
      <c r="G5" s="9">
        <v>1</v>
      </c>
      <c r="H5" s="9">
        <v>1</v>
      </c>
      <c r="I5" s="9">
        <v>1</v>
      </c>
      <c r="J5" s="9">
        <v>1</v>
      </c>
      <c r="K5" s="9">
        <v>0</v>
      </c>
      <c r="L5" s="9">
        <v>-1</v>
      </c>
      <c r="M5" s="9">
        <v>-1</v>
      </c>
      <c r="N5" s="9">
        <f t="shared" si="2"/>
        <v>-1</v>
      </c>
      <c r="O5" s="9">
        <f t="shared" si="3"/>
        <v>-1</v>
      </c>
      <c r="P5" s="9">
        <f t="shared" si="4"/>
        <v>0</v>
      </c>
      <c r="Q5" s="9">
        <f t="shared" si="5"/>
        <v>0</v>
      </c>
      <c r="R5" s="9">
        <f t="shared" si="6"/>
        <v>1</v>
      </c>
      <c r="S5" s="9">
        <f t="shared" si="7"/>
        <v>1</v>
      </c>
      <c r="T5" s="9">
        <f t="shared" si="8"/>
        <v>1</v>
      </c>
      <c r="U5" s="9">
        <f t="shared" si="9"/>
        <v>1</v>
      </c>
      <c r="V5" s="9">
        <f t="shared" si="10"/>
        <v>1</v>
      </c>
      <c r="W5" s="9">
        <f t="shared" si="11"/>
        <v>0</v>
      </c>
      <c r="X5" s="9">
        <f t="shared" si="12"/>
        <v>-1</v>
      </c>
      <c r="Y5" s="9">
        <f t="shared" si="13"/>
        <v>-1</v>
      </c>
      <c r="Z5" s="26" t="str">
        <f t="shared" ca="1" si="0"/>
        <v>3</v>
      </c>
      <c r="AA5" s="13">
        <f t="shared" ref="AA5:AA29" ca="1" si="21">OFFSET(AF5,0,5*($A$2-1))</f>
        <v>41524</v>
      </c>
      <c r="AB5" s="12">
        <f t="shared" ref="AB5:AB30" ca="1" si="22">OFFSET(AG5,0,5*($A$2-1))</f>
        <v>3</v>
      </c>
      <c r="AC5" s="24">
        <f t="shared" ref="AC5:AD30" ca="1" si="23">OFFSET(AH5,0,5*($A$2-1))</f>
        <v>1</v>
      </c>
      <c r="AD5" s="6">
        <f t="shared" ca="1" si="23"/>
        <v>3</v>
      </c>
      <c r="AE5" s="7" t="s">
        <v>59</v>
      </c>
      <c r="AF5" s="10">
        <f t="shared" ref="AF5:AF59" si="24">AF4+AG5</f>
        <v>41524</v>
      </c>
      <c r="AG5" s="6">
        <v>3</v>
      </c>
      <c r="AH5" s="6">
        <f t="shared" ca="1" si="18"/>
        <v>1</v>
      </c>
      <c r="AI5" s="6">
        <f t="shared" ref="AI5:AI59" ca="1" si="25">AG5*AH5</f>
        <v>3</v>
      </c>
      <c r="AJ5" s="7" t="s">
        <v>59</v>
      </c>
      <c r="AK5" s="10">
        <f t="shared" ref="AK5:AK59" si="26">AK4+AL5</f>
        <v>41524</v>
      </c>
      <c r="AL5" s="6">
        <v>3</v>
      </c>
      <c r="AM5" s="6">
        <f t="shared" ca="1" si="19"/>
        <v>1</v>
      </c>
      <c r="AN5" s="6">
        <f t="shared" ref="AN5:AN59" ca="1" si="27">AL5*AM5</f>
        <v>3</v>
      </c>
      <c r="AO5" s="25" t="s">
        <v>124</v>
      </c>
      <c r="AP5" s="10">
        <f t="shared" si="15"/>
        <v>42158</v>
      </c>
      <c r="AQ5" s="6">
        <v>3</v>
      </c>
      <c r="AR5" s="6">
        <f t="shared" ca="1" si="20"/>
        <v>1</v>
      </c>
      <c r="AS5" s="6">
        <f t="shared" ref="AS5:AS59" ca="1" si="28">AQ5*AR5</f>
        <v>3</v>
      </c>
      <c r="AT5" s="16">
        <v>1</v>
      </c>
    </row>
    <row r="6" spans="1:46" x14ac:dyDescent="0.25">
      <c r="A6" s="6" t="s">
        <v>48</v>
      </c>
      <c r="B6" s="9">
        <v>-1</v>
      </c>
      <c r="C6" s="9">
        <v>-1</v>
      </c>
      <c r="D6" s="9">
        <v>0</v>
      </c>
      <c r="E6" s="9">
        <v>0</v>
      </c>
      <c r="F6" s="9">
        <v>1</v>
      </c>
      <c r="G6" s="9">
        <v>1</v>
      </c>
      <c r="H6" s="9">
        <v>1</v>
      </c>
      <c r="I6" s="9">
        <v>1</v>
      </c>
      <c r="J6" s="9">
        <v>1</v>
      </c>
      <c r="K6" s="9">
        <v>0</v>
      </c>
      <c r="L6" s="9">
        <v>-1</v>
      </c>
      <c r="M6" s="9">
        <v>-1</v>
      </c>
      <c r="N6" s="9">
        <f t="shared" si="2"/>
        <v>-1</v>
      </c>
      <c r="O6" s="9">
        <f t="shared" si="3"/>
        <v>-1</v>
      </c>
      <c r="P6" s="9">
        <f t="shared" si="4"/>
        <v>0</v>
      </c>
      <c r="Q6" s="9">
        <f t="shared" si="5"/>
        <v>0</v>
      </c>
      <c r="R6" s="9">
        <f t="shared" si="6"/>
        <v>1</v>
      </c>
      <c r="S6" s="9">
        <f t="shared" si="7"/>
        <v>1</v>
      </c>
      <c r="T6" s="9">
        <f t="shared" si="8"/>
        <v>1</v>
      </c>
      <c r="U6" s="9">
        <f t="shared" si="9"/>
        <v>1</v>
      </c>
      <c r="V6" s="9">
        <f t="shared" si="10"/>
        <v>1</v>
      </c>
      <c r="W6" s="9">
        <f t="shared" si="11"/>
        <v>0</v>
      </c>
      <c r="X6" s="9">
        <f t="shared" si="12"/>
        <v>-1</v>
      </c>
      <c r="Y6" s="9">
        <f t="shared" si="13"/>
        <v>-1</v>
      </c>
      <c r="Z6" s="26" t="str">
        <f t="shared" ca="1" si="0"/>
        <v>4</v>
      </c>
      <c r="AA6" s="13">
        <f t="shared" ca="1" si="21"/>
        <v>41529</v>
      </c>
      <c r="AB6" s="12">
        <f t="shared" ca="1" si="22"/>
        <v>5</v>
      </c>
      <c r="AC6" s="24">
        <f t="shared" ca="1" si="23"/>
        <v>1</v>
      </c>
      <c r="AD6" s="6">
        <f t="shared" ca="1" si="23"/>
        <v>5</v>
      </c>
      <c r="AE6" s="7" t="s">
        <v>60</v>
      </c>
      <c r="AF6" s="10">
        <f t="shared" si="24"/>
        <v>41529</v>
      </c>
      <c r="AG6" s="6">
        <v>5</v>
      </c>
      <c r="AH6" s="6">
        <f t="shared" ca="1" si="18"/>
        <v>1</v>
      </c>
      <c r="AI6" s="6">
        <f t="shared" ca="1" si="25"/>
        <v>5</v>
      </c>
      <c r="AJ6" s="7" t="s">
        <v>60</v>
      </c>
      <c r="AK6" s="10">
        <f t="shared" si="26"/>
        <v>41529</v>
      </c>
      <c r="AL6" s="6">
        <v>5</v>
      </c>
      <c r="AM6" s="6">
        <f t="shared" ca="1" si="19"/>
        <v>1</v>
      </c>
      <c r="AN6" s="6">
        <f t="shared" ca="1" si="27"/>
        <v>5</v>
      </c>
      <c r="AO6" s="25" t="s">
        <v>123</v>
      </c>
      <c r="AP6" s="10">
        <f t="shared" si="15"/>
        <v>42153</v>
      </c>
      <c r="AQ6" s="6">
        <v>5</v>
      </c>
      <c r="AR6" s="6">
        <f t="shared" ca="1" si="20"/>
        <v>1</v>
      </c>
      <c r="AS6" s="6">
        <f t="shared" ca="1" si="28"/>
        <v>5</v>
      </c>
      <c r="AT6" s="16">
        <v>1</v>
      </c>
    </row>
    <row r="7" spans="1:46" x14ac:dyDescent="0.25">
      <c r="A7" s="6" t="s">
        <v>49</v>
      </c>
      <c r="B7" s="9">
        <v>-1</v>
      </c>
      <c r="C7" s="9">
        <v>-1</v>
      </c>
      <c r="D7" s="9">
        <v>0</v>
      </c>
      <c r="E7" s="9">
        <v>0</v>
      </c>
      <c r="F7" s="9">
        <v>1</v>
      </c>
      <c r="G7" s="9">
        <v>1</v>
      </c>
      <c r="H7" s="9">
        <v>1</v>
      </c>
      <c r="I7" s="9">
        <v>1</v>
      </c>
      <c r="J7" s="9">
        <v>1</v>
      </c>
      <c r="K7" s="9">
        <v>0</v>
      </c>
      <c r="L7" s="9">
        <v>-1</v>
      </c>
      <c r="M7" s="9">
        <v>-1</v>
      </c>
      <c r="N7" s="9">
        <f t="shared" si="2"/>
        <v>-1</v>
      </c>
      <c r="O7" s="9">
        <f t="shared" si="3"/>
        <v>-1</v>
      </c>
      <c r="P7" s="9">
        <f t="shared" si="4"/>
        <v>0</v>
      </c>
      <c r="Q7" s="9">
        <f t="shared" si="5"/>
        <v>0</v>
      </c>
      <c r="R7" s="9">
        <f t="shared" si="6"/>
        <v>1</v>
      </c>
      <c r="S7" s="9">
        <f t="shared" si="7"/>
        <v>1</v>
      </c>
      <c r="T7" s="9">
        <f t="shared" si="8"/>
        <v>1</v>
      </c>
      <c r="U7" s="9">
        <f t="shared" si="9"/>
        <v>1</v>
      </c>
      <c r="V7" s="9">
        <f t="shared" si="10"/>
        <v>1</v>
      </c>
      <c r="W7" s="9">
        <f t="shared" si="11"/>
        <v>0</v>
      </c>
      <c r="X7" s="9">
        <f t="shared" si="12"/>
        <v>-1</v>
      </c>
      <c r="Y7" s="9">
        <f t="shared" si="13"/>
        <v>-1</v>
      </c>
      <c r="Z7" s="26" t="str">
        <f t="shared" ca="1" si="0"/>
        <v>5</v>
      </c>
      <c r="AA7" s="13">
        <f t="shared" ca="1" si="21"/>
        <v>41534</v>
      </c>
      <c r="AB7" s="12">
        <f t="shared" ca="1" si="22"/>
        <v>5</v>
      </c>
      <c r="AC7" s="24">
        <f t="shared" ca="1" si="23"/>
        <v>1</v>
      </c>
      <c r="AD7" s="6">
        <f t="shared" ca="1" si="23"/>
        <v>5</v>
      </c>
      <c r="AE7" s="7" t="s">
        <v>61</v>
      </c>
      <c r="AF7" s="10">
        <f t="shared" si="24"/>
        <v>41534</v>
      </c>
      <c r="AG7" s="6">
        <v>5</v>
      </c>
      <c r="AH7" s="6">
        <f t="shared" ca="1" si="18"/>
        <v>1</v>
      </c>
      <c r="AI7" s="6">
        <f t="shared" ca="1" si="25"/>
        <v>5</v>
      </c>
      <c r="AJ7" s="7" t="s">
        <v>61</v>
      </c>
      <c r="AK7" s="10">
        <f t="shared" si="26"/>
        <v>41534</v>
      </c>
      <c r="AL7" s="6">
        <v>5</v>
      </c>
      <c r="AM7" s="6">
        <f t="shared" ca="1" si="19"/>
        <v>1</v>
      </c>
      <c r="AN7" s="6">
        <f t="shared" ca="1" si="27"/>
        <v>5</v>
      </c>
      <c r="AO7" s="25" t="s">
        <v>122</v>
      </c>
      <c r="AP7" s="10">
        <f t="shared" si="15"/>
        <v>42148</v>
      </c>
      <c r="AQ7" s="6">
        <v>5</v>
      </c>
      <c r="AR7" s="6">
        <f t="shared" ca="1" si="20"/>
        <v>1</v>
      </c>
      <c r="AS7" s="6">
        <f t="shared" ca="1" si="28"/>
        <v>5</v>
      </c>
      <c r="AT7" s="16">
        <v>1</v>
      </c>
    </row>
    <row r="8" spans="1:46" x14ac:dyDescent="0.25">
      <c r="A8" s="6" t="s">
        <v>50</v>
      </c>
      <c r="B8" s="9">
        <v>-1</v>
      </c>
      <c r="C8" s="9">
        <v>-1</v>
      </c>
      <c r="D8" s="9">
        <v>0</v>
      </c>
      <c r="E8" s="9">
        <v>0</v>
      </c>
      <c r="F8" s="9">
        <v>1</v>
      </c>
      <c r="G8" s="9">
        <v>1</v>
      </c>
      <c r="H8" s="9">
        <v>1</v>
      </c>
      <c r="I8" s="9">
        <v>1</v>
      </c>
      <c r="J8" s="9">
        <v>1</v>
      </c>
      <c r="K8" s="9">
        <v>0</v>
      </c>
      <c r="L8" s="9">
        <v>-1</v>
      </c>
      <c r="M8" s="9">
        <v>-1</v>
      </c>
      <c r="N8" s="9">
        <f t="shared" si="2"/>
        <v>-1</v>
      </c>
      <c r="O8" s="9">
        <f t="shared" si="3"/>
        <v>-1</v>
      </c>
      <c r="P8" s="9">
        <f t="shared" si="4"/>
        <v>0</v>
      </c>
      <c r="Q8" s="9">
        <f t="shared" si="5"/>
        <v>0</v>
      </c>
      <c r="R8" s="9">
        <f t="shared" si="6"/>
        <v>1</v>
      </c>
      <c r="S8" s="9">
        <f t="shared" si="7"/>
        <v>1</v>
      </c>
      <c r="T8" s="9">
        <f t="shared" si="8"/>
        <v>1</v>
      </c>
      <c r="U8" s="9">
        <f t="shared" si="9"/>
        <v>1</v>
      </c>
      <c r="V8" s="9">
        <f t="shared" si="10"/>
        <v>1</v>
      </c>
      <c r="W8" s="9">
        <f t="shared" si="11"/>
        <v>0</v>
      </c>
      <c r="X8" s="9">
        <f t="shared" si="12"/>
        <v>-1</v>
      </c>
      <c r="Y8" s="9">
        <f t="shared" si="13"/>
        <v>-1</v>
      </c>
      <c r="Z8" s="26" t="str">
        <f t="shared" ca="1" si="0"/>
        <v>6</v>
      </c>
      <c r="AA8" s="13">
        <f t="shared" ca="1" si="21"/>
        <v>41539</v>
      </c>
      <c r="AB8" s="12">
        <f t="shared" ca="1" si="22"/>
        <v>5</v>
      </c>
      <c r="AC8" s="24">
        <f t="shared" ca="1" si="23"/>
        <v>1</v>
      </c>
      <c r="AD8" s="6">
        <f t="shared" ca="1" si="23"/>
        <v>5</v>
      </c>
      <c r="AE8" s="7" t="s">
        <v>62</v>
      </c>
      <c r="AF8" s="10">
        <f t="shared" si="24"/>
        <v>41539</v>
      </c>
      <c r="AG8" s="6">
        <v>5</v>
      </c>
      <c r="AH8" s="6">
        <f t="shared" ca="1" si="18"/>
        <v>1</v>
      </c>
      <c r="AI8" s="6">
        <f t="shared" ca="1" si="25"/>
        <v>5</v>
      </c>
      <c r="AJ8" s="7" t="s">
        <v>62</v>
      </c>
      <c r="AK8" s="10">
        <f t="shared" si="26"/>
        <v>41539</v>
      </c>
      <c r="AL8" s="6">
        <v>5</v>
      </c>
      <c r="AM8" s="6">
        <f t="shared" ca="1" si="19"/>
        <v>1</v>
      </c>
      <c r="AN8" s="6">
        <f t="shared" ca="1" si="27"/>
        <v>5</v>
      </c>
      <c r="AO8" s="25" t="s">
        <v>121</v>
      </c>
      <c r="AP8" s="10">
        <f t="shared" si="15"/>
        <v>42143</v>
      </c>
      <c r="AQ8" s="6">
        <v>5</v>
      </c>
      <c r="AR8" s="6">
        <f t="shared" ca="1" si="20"/>
        <v>1</v>
      </c>
      <c r="AS8" s="6">
        <f t="shared" ca="1" si="28"/>
        <v>5</v>
      </c>
      <c r="AT8" s="16">
        <v>1</v>
      </c>
    </row>
    <row r="9" spans="1:46" x14ac:dyDescent="0.25">
      <c r="A9" s="6" t="s">
        <v>51</v>
      </c>
      <c r="B9" s="9">
        <v>-1</v>
      </c>
      <c r="C9" s="9">
        <v>-1</v>
      </c>
      <c r="D9" s="9">
        <v>-1</v>
      </c>
      <c r="E9" s="9">
        <v>1</v>
      </c>
      <c r="F9" s="9">
        <v>1</v>
      </c>
      <c r="G9" s="9">
        <v>0</v>
      </c>
      <c r="H9" s="9">
        <v>0</v>
      </c>
      <c r="I9" s="9">
        <v>0</v>
      </c>
      <c r="J9" s="9">
        <v>0.5</v>
      </c>
      <c r="K9" s="9">
        <v>0.5</v>
      </c>
      <c r="L9" s="9">
        <v>-1</v>
      </c>
      <c r="M9" s="9">
        <v>-1</v>
      </c>
      <c r="N9" s="9">
        <f t="shared" ref="N9:N11" si="29">B9</f>
        <v>-1</v>
      </c>
      <c r="O9" s="9">
        <f t="shared" ref="O9:O11" si="30">C9</f>
        <v>-1</v>
      </c>
      <c r="P9" s="9">
        <f t="shared" ref="P9:P11" si="31">D9</f>
        <v>-1</v>
      </c>
      <c r="Q9" s="9">
        <f t="shared" ref="Q9:Q11" si="32">E9</f>
        <v>1</v>
      </c>
      <c r="R9" s="9">
        <f t="shared" ref="R9:R11" si="33">F9</f>
        <v>1</v>
      </c>
      <c r="S9" s="9">
        <f t="shared" ref="S9:S11" si="34">G9</f>
        <v>0</v>
      </c>
      <c r="T9" s="9">
        <f t="shared" ref="T9:T11" si="35">H9</f>
        <v>0</v>
      </c>
      <c r="U9" s="9">
        <f t="shared" ref="U9:U11" si="36">I9</f>
        <v>0</v>
      </c>
      <c r="V9" s="9">
        <f t="shared" ref="V9:V11" si="37">J9</f>
        <v>0.5</v>
      </c>
      <c r="W9" s="9">
        <f t="shared" ref="W9:W11" si="38">K9</f>
        <v>0.5</v>
      </c>
      <c r="X9" s="9">
        <f t="shared" ref="X9:X11" si="39">L9</f>
        <v>-1</v>
      </c>
      <c r="Y9" s="9">
        <f t="shared" ref="Y9:Y11" si="40">M9</f>
        <v>-1</v>
      </c>
      <c r="Z9" s="26" t="str">
        <f t="shared" ca="1" si="0"/>
        <v>7</v>
      </c>
      <c r="AA9" s="13">
        <f t="shared" ca="1" si="21"/>
        <v>41567</v>
      </c>
      <c r="AB9" s="12">
        <f t="shared" ca="1" si="22"/>
        <v>28</v>
      </c>
      <c r="AC9" s="24">
        <f t="shared" ca="1" si="23"/>
        <v>0.5</v>
      </c>
      <c r="AD9" s="6">
        <f t="shared" ca="1" si="23"/>
        <v>14</v>
      </c>
      <c r="AE9" s="7" t="s">
        <v>63</v>
      </c>
      <c r="AF9" s="10">
        <f t="shared" si="24"/>
        <v>41567</v>
      </c>
      <c r="AG9" s="14">
        <v>28</v>
      </c>
      <c r="AH9" s="6">
        <f t="shared" ca="1" si="18"/>
        <v>0.5</v>
      </c>
      <c r="AI9" s="6">
        <f t="shared" ca="1" si="25"/>
        <v>14</v>
      </c>
      <c r="AJ9" s="7" t="s">
        <v>63</v>
      </c>
      <c r="AK9" s="10">
        <f t="shared" si="26"/>
        <v>41567</v>
      </c>
      <c r="AL9" s="6">
        <v>28</v>
      </c>
      <c r="AM9" s="6">
        <f t="shared" ca="1" si="19"/>
        <v>0.5</v>
      </c>
      <c r="AN9" s="6">
        <f t="shared" ca="1" si="27"/>
        <v>14</v>
      </c>
      <c r="AO9" s="25" t="s">
        <v>120</v>
      </c>
      <c r="AP9" s="10">
        <f t="shared" si="15"/>
        <v>42115</v>
      </c>
      <c r="AQ9" s="6">
        <v>28</v>
      </c>
      <c r="AR9" s="6">
        <f t="shared" ca="1" si="20"/>
        <v>1</v>
      </c>
      <c r="AS9" s="6">
        <f t="shared" ca="1" si="28"/>
        <v>28</v>
      </c>
      <c r="AT9" s="16"/>
    </row>
    <row r="10" spans="1:46" x14ac:dyDescent="0.25">
      <c r="A10" s="6" t="s">
        <v>52</v>
      </c>
      <c r="B10" s="9">
        <v>-1</v>
      </c>
      <c r="C10" s="9">
        <v>-1</v>
      </c>
      <c r="D10" s="9">
        <v>-1</v>
      </c>
      <c r="E10" s="9">
        <v>1</v>
      </c>
      <c r="F10" s="9">
        <v>1</v>
      </c>
      <c r="G10" s="9">
        <v>0</v>
      </c>
      <c r="H10" s="9">
        <v>0</v>
      </c>
      <c r="I10" s="9">
        <v>0</v>
      </c>
      <c r="J10" s="9">
        <v>1</v>
      </c>
      <c r="K10" s="9">
        <v>1</v>
      </c>
      <c r="L10" s="9">
        <v>1</v>
      </c>
      <c r="M10" s="9">
        <v>-1</v>
      </c>
      <c r="N10" s="9">
        <f t="shared" si="29"/>
        <v>-1</v>
      </c>
      <c r="O10" s="9">
        <f t="shared" si="30"/>
        <v>-1</v>
      </c>
      <c r="P10" s="9">
        <f t="shared" si="31"/>
        <v>-1</v>
      </c>
      <c r="Q10" s="9">
        <f t="shared" si="32"/>
        <v>1</v>
      </c>
      <c r="R10" s="9">
        <f t="shared" si="33"/>
        <v>1</v>
      </c>
      <c r="S10" s="9">
        <f t="shared" si="34"/>
        <v>0</v>
      </c>
      <c r="T10" s="9">
        <f t="shared" si="35"/>
        <v>0</v>
      </c>
      <c r="U10" s="9">
        <f t="shared" si="36"/>
        <v>0</v>
      </c>
      <c r="V10" s="9">
        <f t="shared" si="37"/>
        <v>1</v>
      </c>
      <c r="W10" s="9">
        <f t="shared" si="38"/>
        <v>1</v>
      </c>
      <c r="X10" s="9">
        <f t="shared" si="39"/>
        <v>1</v>
      </c>
      <c r="Y10" s="9">
        <f t="shared" si="40"/>
        <v>-1</v>
      </c>
      <c r="Z10" s="26" t="str">
        <f t="shared" ca="1" si="0"/>
        <v>8</v>
      </c>
      <c r="AA10" s="13">
        <f t="shared" ca="1" si="21"/>
        <v>41577</v>
      </c>
      <c r="AB10" s="12">
        <f t="shared" ca="1" si="22"/>
        <v>10</v>
      </c>
      <c r="AC10" s="24">
        <f t="shared" ca="1" si="23"/>
        <v>1</v>
      </c>
      <c r="AD10" s="6">
        <f t="shared" ca="1" si="23"/>
        <v>10</v>
      </c>
      <c r="AE10" s="7" t="s">
        <v>64</v>
      </c>
      <c r="AF10" s="10">
        <f t="shared" si="24"/>
        <v>41577</v>
      </c>
      <c r="AG10" s="6">
        <v>10</v>
      </c>
      <c r="AH10" s="6">
        <f t="shared" ca="1" si="18"/>
        <v>1</v>
      </c>
      <c r="AI10" s="6">
        <f t="shared" ca="1" si="25"/>
        <v>10</v>
      </c>
      <c r="AJ10" s="7" t="s">
        <v>64</v>
      </c>
      <c r="AK10" s="10">
        <f t="shared" si="26"/>
        <v>41577</v>
      </c>
      <c r="AL10" s="6">
        <v>10</v>
      </c>
      <c r="AM10" s="6">
        <f t="shared" ca="1" si="19"/>
        <v>1</v>
      </c>
      <c r="AN10" s="6">
        <f t="shared" ca="1" si="27"/>
        <v>10</v>
      </c>
      <c r="AO10" s="25" t="s">
        <v>119</v>
      </c>
      <c r="AP10" s="10">
        <f t="shared" si="15"/>
        <v>42105</v>
      </c>
      <c r="AQ10" s="6">
        <v>10</v>
      </c>
      <c r="AR10" s="6">
        <f t="shared" ca="1" si="20"/>
        <v>1</v>
      </c>
      <c r="AS10" s="6">
        <f t="shared" ca="1" si="28"/>
        <v>10</v>
      </c>
      <c r="AT10" s="16"/>
    </row>
    <row r="11" spans="1:46" x14ac:dyDescent="0.25">
      <c r="A11" s="6" t="s">
        <v>53</v>
      </c>
      <c r="B11" s="9">
        <v>-1</v>
      </c>
      <c r="C11" s="9">
        <v>-1</v>
      </c>
      <c r="D11" s="9">
        <v>-1</v>
      </c>
      <c r="E11" s="9">
        <v>1</v>
      </c>
      <c r="F11" s="9">
        <v>1</v>
      </c>
      <c r="G11" s="9">
        <v>0</v>
      </c>
      <c r="H11" s="9">
        <v>0</v>
      </c>
      <c r="I11" s="9">
        <v>0</v>
      </c>
      <c r="J11" s="9">
        <v>1</v>
      </c>
      <c r="K11" s="9">
        <v>1</v>
      </c>
      <c r="L11" s="9">
        <v>1</v>
      </c>
      <c r="M11" s="9">
        <v>-1</v>
      </c>
      <c r="N11" s="9">
        <f t="shared" si="29"/>
        <v>-1</v>
      </c>
      <c r="O11" s="9">
        <f t="shared" si="30"/>
        <v>-1</v>
      </c>
      <c r="P11" s="9">
        <f t="shared" si="31"/>
        <v>-1</v>
      </c>
      <c r="Q11" s="9">
        <f t="shared" si="32"/>
        <v>1</v>
      </c>
      <c r="R11" s="9">
        <f t="shared" si="33"/>
        <v>1</v>
      </c>
      <c r="S11" s="9">
        <f t="shared" si="34"/>
        <v>0</v>
      </c>
      <c r="T11" s="9">
        <f t="shared" si="35"/>
        <v>0</v>
      </c>
      <c r="U11" s="9">
        <f t="shared" si="36"/>
        <v>0</v>
      </c>
      <c r="V11" s="9">
        <f t="shared" si="37"/>
        <v>1</v>
      </c>
      <c r="W11" s="9">
        <f t="shared" si="38"/>
        <v>1</v>
      </c>
      <c r="X11" s="9">
        <f t="shared" si="39"/>
        <v>1</v>
      </c>
      <c r="Y11" s="9">
        <f t="shared" si="40"/>
        <v>-1</v>
      </c>
      <c r="Z11" s="26" t="str">
        <f t="shared" ca="1" si="0"/>
        <v>9</v>
      </c>
      <c r="AA11" s="13">
        <f t="shared" ca="1" si="21"/>
        <v>41582</v>
      </c>
      <c r="AB11" s="12">
        <f t="shared" ca="1" si="22"/>
        <v>5</v>
      </c>
      <c r="AC11" s="24">
        <f t="shared" ca="1" si="23"/>
        <v>1</v>
      </c>
      <c r="AD11" s="6">
        <f t="shared" ca="1" si="23"/>
        <v>5</v>
      </c>
      <c r="AE11" s="7" t="s">
        <v>65</v>
      </c>
      <c r="AF11" s="10">
        <f t="shared" si="24"/>
        <v>41591</v>
      </c>
      <c r="AG11" s="14">
        <v>14</v>
      </c>
      <c r="AH11" s="6">
        <f t="shared" ca="1" si="18"/>
        <v>1</v>
      </c>
      <c r="AI11" s="6">
        <f t="shared" ca="1" si="25"/>
        <v>14</v>
      </c>
      <c r="AJ11" s="7" t="s">
        <v>65</v>
      </c>
      <c r="AK11" s="10">
        <f t="shared" si="26"/>
        <v>41582</v>
      </c>
      <c r="AL11" s="6">
        <v>5</v>
      </c>
      <c r="AM11" s="6">
        <f t="shared" ca="1" si="19"/>
        <v>1</v>
      </c>
      <c r="AN11" s="6">
        <f t="shared" ca="1" si="27"/>
        <v>5</v>
      </c>
      <c r="AO11" s="25" t="s">
        <v>106</v>
      </c>
      <c r="AP11" s="10">
        <f t="shared" si="15"/>
        <v>42100</v>
      </c>
      <c r="AQ11" s="6">
        <v>5</v>
      </c>
      <c r="AR11" s="6">
        <f t="shared" ca="1" si="20"/>
        <v>1</v>
      </c>
      <c r="AS11" s="6">
        <f t="shared" ca="1" si="28"/>
        <v>5</v>
      </c>
      <c r="AT11" s="16"/>
    </row>
    <row r="12" spans="1:46" x14ac:dyDescent="0.25">
      <c r="A12" s="6" t="s">
        <v>102</v>
      </c>
      <c r="B12" s="9">
        <v>0</v>
      </c>
      <c r="C12" s="9">
        <v>1</v>
      </c>
      <c r="D12" s="9">
        <v>1</v>
      </c>
      <c r="E12" s="9">
        <v>1</v>
      </c>
      <c r="F12" s="9">
        <v>1</v>
      </c>
      <c r="G12" s="9">
        <v>-1</v>
      </c>
      <c r="H12" s="9">
        <v>-1</v>
      </c>
      <c r="I12" s="9">
        <v>-1</v>
      </c>
      <c r="J12" s="9">
        <v>-1</v>
      </c>
      <c r="K12" s="9">
        <v>1</v>
      </c>
      <c r="L12" s="9">
        <v>1</v>
      </c>
      <c r="M12" s="9">
        <v>0</v>
      </c>
      <c r="N12" s="9">
        <f>B12</f>
        <v>0</v>
      </c>
      <c r="O12" s="9">
        <f t="shared" ref="O12:Y12" si="41">C12</f>
        <v>1</v>
      </c>
      <c r="P12" s="9">
        <f t="shared" si="41"/>
        <v>1</v>
      </c>
      <c r="Q12" s="9">
        <f t="shared" si="41"/>
        <v>1</v>
      </c>
      <c r="R12" s="9">
        <f t="shared" si="41"/>
        <v>1</v>
      </c>
      <c r="S12" s="9">
        <f t="shared" si="41"/>
        <v>-1</v>
      </c>
      <c r="T12" s="9">
        <f t="shared" si="41"/>
        <v>-1</v>
      </c>
      <c r="U12" s="9">
        <f t="shared" si="41"/>
        <v>-1</v>
      </c>
      <c r="V12" s="9">
        <f t="shared" si="41"/>
        <v>-1</v>
      </c>
      <c r="W12" s="9">
        <f t="shared" si="41"/>
        <v>1</v>
      </c>
      <c r="X12" s="9">
        <f t="shared" si="41"/>
        <v>1</v>
      </c>
      <c r="Y12" s="9">
        <f t="shared" si="41"/>
        <v>0</v>
      </c>
      <c r="Z12" s="26" t="str">
        <f t="shared" ca="1" si="0"/>
        <v>10</v>
      </c>
      <c r="AA12" s="13">
        <f t="shared" ca="1" si="21"/>
        <v>41603</v>
      </c>
      <c r="AB12" s="12">
        <f t="shared" ca="1" si="22"/>
        <v>21</v>
      </c>
      <c r="AC12" s="24">
        <f t="shared" ca="1" si="23"/>
        <v>1</v>
      </c>
      <c r="AD12" s="6">
        <f t="shared" ca="1" si="23"/>
        <v>21</v>
      </c>
      <c r="AE12" s="7" t="s">
        <v>66</v>
      </c>
      <c r="AF12" s="10">
        <f t="shared" si="24"/>
        <v>41619</v>
      </c>
      <c r="AG12" s="14">
        <v>28</v>
      </c>
      <c r="AH12" s="6">
        <f t="shared" ca="1" si="18"/>
        <v>0</v>
      </c>
      <c r="AI12" s="6">
        <f t="shared" ca="1" si="25"/>
        <v>0</v>
      </c>
      <c r="AJ12" s="7" t="s">
        <v>66</v>
      </c>
      <c r="AK12" s="10">
        <f t="shared" si="26"/>
        <v>41603</v>
      </c>
      <c r="AL12" s="6">
        <v>21</v>
      </c>
      <c r="AM12" s="6">
        <f t="shared" ca="1" si="19"/>
        <v>1</v>
      </c>
      <c r="AN12" s="6">
        <f t="shared" ca="1" si="27"/>
        <v>21</v>
      </c>
      <c r="AO12" s="25" t="s">
        <v>104</v>
      </c>
      <c r="AP12" s="10">
        <f t="shared" si="15"/>
        <v>42079</v>
      </c>
      <c r="AQ12" s="6">
        <v>21</v>
      </c>
      <c r="AR12" s="6">
        <f t="shared" ca="1" si="20"/>
        <v>1</v>
      </c>
      <c r="AS12" s="6">
        <f t="shared" ca="1" si="28"/>
        <v>21</v>
      </c>
      <c r="AT12" s="16"/>
    </row>
    <row r="13" spans="1:46" x14ac:dyDescent="0.25">
      <c r="A13" s="14" t="s">
        <v>1</v>
      </c>
      <c r="B13" s="9">
        <v>1</v>
      </c>
      <c r="C13" s="9">
        <v>1</v>
      </c>
      <c r="D13" s="9">
        <v>1</v>
      </c>
      <c r="E13" s="9">
        <v>1</v>
      </c>
      <c r="F13" s="9">
        <v>0</v>
      </c>
      <c r="G13" s="9">
        <v>0</v>
      </c>
      <c r="H13" s="9">
        <v>0</v>
      </c>
      <c r="I13" s="9">
        <v>0</v>
      </c>
      <c r="J13" s="9">
        <v>1</v>
      </c>
      <c r="K13" s="9">
        <v>1</v>
      </c>
      <c r="L13" s="9">
        <v>1</v>
      </c>
      <c r="M13" s="9">
        <v>1</v>
      </c>
      <c r="N13" s="9">
        <f t="shared" ref="N13:N54" si="42">B13</f>
        <v>1</v>
      </c>
      <c r="O13" s="9">
        <f t="shared" ref="O13:O54" si="43">C13</f>
        <v>1</v>
      </c>
      <c r="P13" s="9">
        <f t="shared" ref="P13:P54" si="44">D13</f>
        <v>1</v>
      </c>
      <c r="Q13" s="9">
        <f t="shared" ref="Q13:Q54" si="45">E13</f>
        <v>1</v>
      </c>
      <c r="R13" s="9">
        <f t="shared" ref="R13:R54" si="46">F13</f>
        <v>0</v>
      </c>
      <c r="S13" s="9">
        <f t="shared" ref="S13:S54" si="47">G13</f>
        <v>0</v>
      </c>
      <c r="T13" s="9">
        <f t="shared" ref="T13:T54" si="48">H13</f>
        <v>0</v>
      </c>
      <c r="U13" s="9">
        <f t="shared" ref="U13:U54" si="49">I13</f>
        <v>0</v>
      </c>
      <c r="V13" s="9">
        <f t="shared" ref="V13:V54" si="50">J13</f>
        <v>1</v>
      </c>
      <c r="W13" s="9">
        <f t="shared" ref="W13:W54" si="51">K13</f>
        <v>1</v>
      </c>
      <c r="X13" s="9">
        <f t="shared" ref="X13:X54" si="52">L13</f>
        <v>1</v>
      </c>
      <c r="Y13" s="9">
        <f t="shared" ref="Y13:Y54" si="53">M13</f>
        <v>1</v>
      </c>
      <c r="Z13" s="26" t="str">
        <f t="shared" ca="1" si="0"/>
        <v>11</v>
      </c>
      <c r="AA13" s="13">
        <f t="shared" ca="1" si="21"/>
        <v>41610</v>
      </c>
      <c r="AB13" s="12">
        <f t="shared" ca="1" si="22"/>
        <v>7</v>
      </c>
      <c r="AC13" s="24">
        <f t="shared" ca="1" si="23"/>
        <v>1</v>
      </c>
      <c r="AD13" s="6">
        <f t="shared" ca="1" si="23"/>
        <v>7</v>
      </c>
      <c r="AE13" s="7" t="s">
        <v>67</v>
      </c>
      <c r="AF13" s="10">
        <f t="shared" si="24"/>
        <v>41626</v>
      </c>
      <c r="AG13" s="14">
        <v>7</v>
      </c>
      <c r="AH13" s="6">
        <f t="shared" ca="1" si="18"/>
        <v>1</v>
      </c>
      <c r="AI13" s="6">
        <f t="shared" ca="1" si="25"/>
        <v>7</v>
      </c>
      <c r="AJ13" s="7" t="s">
        <v>67</v>
      </c>
      <c r="AK13" s="10">
        <f t="shared" si="26"/>
        <v>41610</v>
      </c>
      <c r="AL13" s="6">
        <v>7</v>
      </c>
      <c r="AM13" s="6">
        <f t="shared" ca="1" si="19"/>
        <v>1</v>
      </c>
      <c r="AN13" s="6">
        <f t="shared" ca="1" si="27"/>
        <v>7</v>
      </c>
      <c r="AO13" s="25" t="s">
        <v>101</v>
      </c>
      <c r="AP13" s="10">
        <f>AP16+AQ16</f>
        <v>42072</v>
      </c>
      <c r="AQ13" s="6">
        <v>7</v>
      </c>
      <c r="AR13" s="6">
        <f t="shared" ca="1" si="20"/>
        <v>1</v>
      </c>
      <c r="AS13" s="6">
        <f t="shared" ca="1" si="28"/>
        <v>7</v>
      </c>
      <c r="AT13" s="16">
        <v>0</v>
      </c>
    </row>
    <row r="14" spans="1:46" x14ac:dyDescent="0.25">
      <c r="A14" s="6" t="s">
        <v>113</v>
      </c>
      <c r="B14" s="9">
        <v>0</v>
      </c>
      <c r="C14" s="9">
        <v>0</v>
      </c>
      <c r="D14" s="9">
        <v>1</v>
      </c>
      <c r="E14" s="9">
        <v>1</v>
      </c>
      <c r="F14" s="9">
        <v>0</v>
      </c>
      <c r="G14" s="9">
        <v>-1</v>
      </c>
      <c r="H14" s="9">
        <v>-1</v>
      </c>
      <c r="I14" s="9">
        <v>-1</v>
      </c>
      <c r="J14" s="9">
        <v>1</v>
      </c>
      <c r="K14" s="9">
        <v>1</v>
      </c>
      <c r="L14" s="9">
        <v>0</v>
      </c>
      <c r="M14" s="9">
        <v>0</v>
      </c>
      <c r="N14" s="9">
        <f t="shared" ref="N14:N15" si="54">B14</f>
        <v>0</v>
      </c>
      <c r="O14" s="9">
        <f t="shared" ref="O14:O15" si="55">C14</f>
        <v>0</v>
      </c>
      <c r="P14" s="9">
        <f t="shared" ref="P14:P15" si="56">D14</f>
        <v>1</v>
      </c>
      <c r="Q14" s="9">
        <f t="shared" ref="Q14:Q15" si="57">E14</f>
        <v>1</v>
      </c>
      <c r="R14" s="9">
        <f t="shared" ref="R14:R15" si="58">F14</f>
        <v>0</v>
      </c>
      <c r="S14" s="9">
        <f t="shared" ref="S14:S15" si="59">G14</f>
        <v>-1</v>
      </c>
      <c r="T14" s="9">
        <f t="shared" ref="T14:T15" si="60">H14</f>
        <v>-1</v>
      </c>
      <c r="U14" s="9">
        <f t="shared" ref="U14:U15" si="61">I14</f>
        <v>-1</v>
      </c>
      <c r="V14" s="9">
        <f t="shared" ref="V14:V15" si="62">J14</f>
        <v>1</v>
      </c>
      <c r="W14" s="9">
        <f t="shared" ref="W14:W15" si="63">K14</f>
        <v>1</v>
      </c>
      <c r="X14" s="9">
        <f t="shared" ref="X14:X15" si="64">L14</f>
        <v>0</v>
      </c>
      <c r="Y14" s="9">
        <f t="shared" ref="Y14:Y15" si="65">M14</f>
        <v>0</v>
      </c>
      <c r="Z14" s="26" t="str">
        <f t="shared" ca="1" si="0"/>
        <v>12</v>
      </c>
      <c r="AA14" s="13">
        <f t="shared" ca="1" si="21"/>
        <v>41610</v>
      </c>
      <c r="AB14" s="12">
        <f t="shared" ca="1" si="22"/>
        <v>0</v>
      </c>
      <c r="AC14" s="24">
        <f t="shared" ca="1" si="23"/>
        <v>0</v>
      </c>
      <c r="AD14" s="6">
        <f t="shared" ca="1" si="23"/>
        <v>0</v>
      </c>
      <c r="AE14" s="7" t="s">
        <v>68</v>
      </c>
      <c r="AF14" s="10">
        <f t="shared" si="24"/>
        <v>41654</v>
      </c>
      <c r="AG14" s="14">
        <v>28</v>
      </c>
      <c r="AH14" s="6">
        <f t="shared" ca="1" si="18"/>
        <v>0</v>
      </c>
      <c r="AI14" s="6">
        <f t="shared" ca="1" si="25"/>
        <v>0</v>
      </c>
      <c r="AJ14" s="7" t="s">
        <v>68</v>
      </c>
      <c r="AK14" s="10">
        <f t="shared" si="26"/>
        <v>41610</v>
      </c>
      <c r="AL14" s="6">
        <v>0</v>
      </c>
      <c r="AM14" s="6">
        <f t="shared" ca="1" si="19"/>
        <v>0</v>
      </c>
      <c r="AN14" s="6">
        <f t="shared" ca="1" si="27"/>
        <v>0</v>
      </c>
      <c r="AO14" s="25" t="s">
        <v>100</v>
      </c>
      <c r="AP14" s="10">
        <f t="shared" si="15"/>
        <v>42072</v>
      </c>
      <c r="AQ14" s="6">
        <v>0</v>
      </c>
      <c r="AR14" s="6">
        <f t="shared" ca="1" si="20"/>
        <v>1</v>
      </c>
      <c r="AS14" s="6">
        <f t="shared" ca="1" si="28"/>
        <v>0</v>
      </c>
      <c r="AT14" s="16"/>
    </row>
    <row r="15" spans="1:46" x14ac:dyDescent="0.25">
      <c r="A15" s="6" t="s">
        <v>114</v>
      </c>
      <c r="B15" s="9">
        <v>1</v>
      </c>
      <c r="C15" s="9">
        <v>1</v>
      </c>
      <c r="D15" s="9">
        <v>1</v>
      </c>
      <c r="E15" s="9">
        <v>0</v>
      </c>
      <c r="F15" s="9">
        <v>-1</v>
      </c>
      <c r="G15" s="9">
        <v>-1</v>
      </c>
      <c r="H15" s="9">
        <v>-1</v>
      </c>
      <c r="I15" s="9">
        <v>-1</v>
      </c>
      <c r="J15" s="9">
        <v>-1</v>
      </c>
      <c r="K15" s="9">
        <v>0</v>
      </c>
      <c r="L15" s="9">
        <v>1</v>
      </c>
      <c r="M15" s="9">
        <v>1</v>
      </c>
      <c r="N15" s="9">
        <f t="shared" si="54"/>
        <v>1</v>
      </c>
      <c r="O15" s="9">
        <f t="shared" si="55"/>
        <v>1</v>
      </c>
      <c r="P15" s="9">
        <f t="shared" si="56"/>
        <v>1</v>
      </c>
      <c r="Q15" s="9">
        <f t="shared" si="57"/>
        <v>0</v>
      </c>
      <c r="R15" s="9">
        <f t="shared" si="58"/>
        <v>-1</v>
      </c>
      <c r="S15" s="9">
        <f t="shared" si="59"/>
        <v>-1</v>
      </c>
      <c r="T15" s="9">
        <f t="shared" si="60"/>
        <v>-1</v>
      </c>
      <c r="U15" s="9">
        <f t="shared" si="61"/>
        <v>-1</v>
      </c>
      <c r="V15" s="9">
        <f t="shared" si="62"/>
        <v>-1</v>
      </c>
      <c r="W15" s="9">
        <f t="shared" si="63"/>
        <v>0</v>
      </c>
      <c r="X15" s="9">
        <f t="shared" si="64"/>
        <v>1</v>
      </c>
      <c r="Y15" s="9">
        <f t="shared" si="65"/>
        <v>1</v>
      </c>
      <c r="Z15" s="26" t="str">
        <f t="shared" ca="1" si="0"/>
        <v>13</v>
      </c>
      <c r="AA15" s="13">
        <f t="shared" ca="1" si="21"/>
        <v>41610</v>
      </c>
      <c r="AB15" s="12">
        <f t="shared" ca="1" si="22"/>
        <v>0</v>
      </c>
      <c r="AC15" s="24">
        <f t="shared" ca="1" si="23"/>
        <v>1</v>
      </c>
      <c r="AD15" s="6">
        <f t="shared" ca="1" si="23"/>
        <v>0</v>
      </c>
      <c r="AE15" s="7" t="s">
        <v>69</v>
      </c>
      <c r="AF15" s="10">
        <f t="shared" si="24"/>
        <v>41668</v>
      </c>
      <c r="AG15" s="14">
        <v>14</v>
      </c>
      <c r="AH15" s="6">
        <f t="shared" ca="1" si="18"/>
        <v>1</v>
      </c>
      <c r="AI15" s="6">
        <f t="shared" ca="1" si="25"/>
        <v>14</v>
      </c>
      <c r="AJ15" s="7" t="s">
        <v>69</v>
      </c>
      <c r="AK15" s="10">
        <f t="shared" si="26"/>
        <v>41610</v>
      </c>
      <c r="AL15" s="6">
        <v>0</v>
      </c>
      <c r="AM15" s="6">
        <f t="shared" ca="1" si="19"/>
        <v>1</v>
      </c>
      <c r="AN15" s="6">
        <f t="shared" ca="1" si="27"/>
        <v>0</v>
      </c>
      <c r="AO15" s="25" t="s">
        <v>99</v>
      </c>
      <c r="AP15" s="10">
        <f t="shared" si="15"/>
        <v>42072</v>
      </c>
      <c r="AQ15" s="6">
        <v>0</v>
      </c>
      <c r="AR15" s="6">
        <f t="shared" ca="1" si="20"/>
        <v>1</v>
      </c>
      <c r="AS15" s="6">
        <f t="shared" ca="1" si="28"/>
        <v>0</v>
      </c>
      <c r="AT15" s="16"/>
    </row>
    <row r="16" spans="1:46" x14ac:dyDescent="0.25">
      <c r="A16" s="6" t="s">
        <v>14</v>
      </c>
      <c r="B16" s="9">
        <v>1</v>
      </c>
      <c r="C16" s="9">
        <v>1</v>
      </c>
      <c r="D16" s="9">
        <v>0.5</v>
      </c>
      <c r="E16" s="9">
        <v>0</v>
      </c>
      <c r="F16" s="9">
        <v>0</v>
      </c>
      <c r="G16" s="9">
        <v>0</v>
      </c>
      <c r="H16" s="9">
        <v>0</v>
      </c>
      <c r="I16" s="9">
        <v>0</v>
      </c>
      <c r="J16" s="9">
        <v>0</v>
      </c>
      <c r="K16" s="9">
        <v>0.5</v>
      </c>
      <c r="L16" s="9">
        <v>1</v>
      </c>
      <c r="M16" s="9">
        <v>1</v>
      </c>
      <c r="N16" s="9">
        <f t="shared" si="42"/>
        <v>1</v>
      </c>
      <c r="O16" s="9">
        <f t="shared" si="43"/>
        <v>1</v>
      </c>
      <c r="P16" s="9">
        <f t="shared" si="44"/>
        <v>0.5</v>
      </c>
      <c r="Q16" s="9">
        <f t="shared" si="45"/>
        <v>0</v>
      </c>
      <c r="R16" s="9">
        <f t="shared" si="46"/>
        <v>0</v>
      </c>
      <c r="S16" s="9">
        <f t="shared" si="47"/>
        <v>0</v>
      </c>
      <c r="T16" s="9">
        <f t="shared" si="48"/>
        <v>0</v>
      </c>
      <c r="U16" s="9">
        <f t="shared" si="49"/>
        <v>0</v>
      </c>
      <c r="V16" s="9">
        <f t="shared" si="50"/>
        <v>0</v>
      </c>
      <c r="W16" s="9">
        <f t="shared" si="51"/>
        <v>0.5</v>
      </c>
      <c r="X16" s="9">
        <f t="shared" si="52"/>
        <v>1</v>
      </c>
      <c r="Y16" s="9">
        <f t="shared" si="53"/>
        <v>1</v>
      </c>
      <c r="Z16" s="26" t="str">
        <f t="shared" ca="1" si="0"/>
        <v>14</v>
      </c>
      <c r="AA16" s="13">
        <f t="shared" ca="1" si="21"/>
        <v>41631</v>
      </c>
      <c r="AB16" s="12">
        <f t="shared" ca="1" si="22"/>
        <v>21</v>
      </c>
      <c r="AC16" s="24">
        <f t="shared" ca="1" si="23"/>
        <v>1</v>
      </c>
      <c r="AD16" s="6">
        <f t="shared" ca="1" si="23"/>
        <v>21</v>
      </c>
      <c r="AE16" s="7" t="s">
        <v>70</v>
      </c>
      <c r="AF16" s="10">
        <f>AF13+AG16</f>
        <v>41682</v>
      </c>
      <c r="AG16" s="14">
        <v>56</v>
      </c>
      <c r="AH16" s="6">
        <f t="shared" ca="1" si="18"/>
        <v>1</v>
      </c>
      <c r="AI16" s="6">
        <f t="shared" ca="1" si="25"/>
        <v>56</v>
      </c>
      <c r="AJ16" s="7" t="s">
        <v>70</v>
      </c>
      <c r="AK16" s="10">
        <f>AK13+AL16</f>
        <v>41631</v>
      </c>
      <c r="AL16" s="6">
        <v>21</v>
      </c>
      <c r="AM16" s="6">
        <f t="shared" ca="1" si="19"/>
        <v>1</v>
      </c>
      <c r="AN16" s="6">
        <f t="shared" ca="1" si="27"/>
        <v>21</v>
      </c>
      <c r="AO16" s="25" t="s">
        <v>98</v>
      </c>
      <c r="AP16" s="10">
        <f t="shared" si="15"/>
        <v>42051</v>
      </c>
      <c r="AQ16" s="6">
        <v>21</v>
      </c>
      <c r="AR16" s="6">
        <f t="shared" ca="1" si="20"/>
        <v>1</v>
      </c>
      <c r="AS16" s="6">
        <f t="shared" ca="1" si="28"/>
        <v>21</v>
      </c>
      <c r="AT16" s="16" t="s">
        <v>128</v>
      </c>
    </row>
    <row r="17" spans="1:46" x14ac:dyDescent="0.25">
      <c r="A17" s="14" t="s">
        <v>15</v>
      </c>
      <c r="B17" s="9">
        <v>1</v>
      </c>
      <c r="C17" s="9">
        <v>1</v>
      </c>
      <c r="D17" s="9">
        <v>-1</v>
      </c>
      <c r="E17" s="9">
        <v>-1</v>
      </c>
      <c r="F17" s="9">
        <v>-1</v>
      </c>
      <c r="G17" s="9">
        <v>-1</v>
      </c>
      <c r="H17" s="9">
        <v>0</v>
      </c>
      <c r="I17" s="9">
        <v>0</v>
      </c>
      <c r="J17" s="9">
        <v>0</v>
      </c>
      <c r="K17" s="9">
        <v>0</v>
      </c>
      <c r="L17" s="9">
        <v>0</v>
      </c>
      <c r="M17" s="9">
        <v>0</v>
      </c>
      <c r="N17" s="9">
        <f t="shared" si="42"/>
        <v>1</v>
      </c>
      <c r="O17" s="9">
        <f t="shared" si="43"/>
        <v>1</v>
      </c>
      <c r="P17" s="9">
        <f t="shared" si="44"/>
        <v>-1</v>
      </c>
      <c r="Q17" s="9">
        <f t="shared" si="45"/>
        <v>-1</v>
      </c>
      <c r="R17" s="9">
        <f t="shared" si="46"/>
        <v>-1</v>
      </c>
      <c r="S17" s="9">
        <f t="shared" si="47"/>
        <v>-1</v>
      </c>
      <c r="T17" s="9">
        <f t="shared" si="48"/>
        <v>0</v>
      </c>
      <c r="U17" s="9">
        <f t="shared" si="49"/>
        <v>0</v>
      </c>
      <c r="V17" s="9">
        <f t="shared" si="50"/>
        <v>0</v>
      </c>
      <c r="W17" s="9">
        <f t="shared" si="51"/>
        <v>0</v>
      </c>
      <c r="X17" s="9">
        <f t="shared" si="52"/>
        <v>0</v>
      </c>
      <c r="Y17" s="9">
        <f t="shared" si="53"/>
        <v>0</v>
      </c>
      <c r="Z17" s="26" t="str">
        <f t="shared" ca="1" si="0"/>
        <v>15</v>
      </c>
      <c r="AA17" s="13">
        <f t="shared" ca="1" si="21"/>
        <v>41659</v>
      </c>
      <c r="AB17" s="12">
        <f t="shared" ca="1" si="22"/>
        <v>28</v>
      </c>
      <c r="AC17" s="24">
        <f t="shared" ca="1" si="23"/>
        <v>1</v>
      </c>
      <c r="AD17" s="6">
        <f t="shared" ca="1" si="23"/>
        <v>28</v>
      </c>
      <c r="AE17" s="7" t="s">
        <v>71</v>
      </c>
      <c r="AF17" s="10">
        <f t="shared" si="24"/>
        <v>41710</v>
      </c>
      <c r="AG17" s="14">
        <v>28</v>
      </c>
      <c r="AH17" s="6">
        <f t="shared" ca="1" si="18"/>
        <v>-1</v>
      </c>
      <c r="AI17" s="6">
        <f t="shared" ca="1" si="25"/>
        <v>-28</v>
      </c>
      <c r="AJ17" s="7" t="s">
        <v>71</v>
      </c>
      <c r="AK17" s="10">
        <f t="shared" si="26"/>
        <v>41659</v>
      </c>
      <c r="AL17" s="6">
        <v>28</v>
      </c>
      <c r="AM17" s="6">
        <f t="shared" ca="1" si="19"/>
        <v>1</v>
      </c>
      <c r="AN17" s="6">
        <f t="shared" ca="1" si="27"/>
        <v>28</v>
      </c>
      <c r="AO17" s="25" t="s">
        <v>97</v>
      </c>
      <c r="AP17" s="10">
        <f t="shared" si="15"/>
        <v>42023</v>
      </c>
      <c r="AQ17" s="6">
        <v>28</v>
      </c>
      <c r="AR17" s="6">
        <f t="shared" ca="1" si="20"/>
        <v>1</v>
      </c>
      <c r="AS17" s="6">
        <f t="shared" ca="1" si="28"/>
        <v>28</v>
      </c>
      <c r="AT17" s="16"/>
    </row>
    <row r="18" spans="1:46" x14ac:dyDescent="0.25">
      <c r="A18" s="6" t="s">
        <v>16</v>
      </c>
      <c r="B18" s="9">
        <v>1</v>
      </c>
      <c r="C18" s="9">
        <v>1</v>
      </c>
      <c r="D18" s="9">
        <v>1</v>
      </c>
      <c r="E18" s="9">
        <v>-1</v>
      </c>
      <c r="F18" s="9">
        <v>-1</v>
      </c>
      <c r="G18" s="9">
        <v>1</v>
      </c>
      <c r="H18" s="9">
        <v>1</v>
      </c>
      <c r="I18" s="9">
        <v>1</v>
      </c>
      <c r="J18" s="9">
        <v>1</v>
      </c>
      <c r="K18" s="9">
        <v>-1</v>
      </c>
      <c r="L18" s="9">
        <v>-1</v>
      </c>
      <c r="M18" s="9">
        <v>1</v>
      </c>
      <c r="N18" s="9">
        <f t="shared" si="42"/>
        <v>1</v>
      </c>
      <c r="O18" s="9">
        <f t="shared" si="43"/>
        <v>1</v>
      </c>
      <c r="P18" s="9">
        <f t="shared" si="44"/>
        <v>1</v>
      </c>
      <c r="Q18" s="9">
        <f t="shared" si="45"/>
        <v>-1</v>
      </c>
      <c r="R18" s="9">
        <f t="shared" si="46"/>
        <v>-1</v>
      </c>
      <c r="S18" s="9">
        <f t="shared" si="47"/>
        <v>1</v>
      </c>
      <c r="T18" s="9">
        <f t="shared" si="48"/>
        <v>1</v>
      </c>
      <c r="U18" s="9">
        <f t="shared" si="49"/>
        <v>1</v>
      </c>
      <c r="V18" s="9">
        <f t="shared" si="50"/>
        <v>1</v>
      </c>
      <c r="W18" s="9">
        <f t="shared" si="51"/>
        <v>-1</v>
      </c>
      <c r="X18" s="9">
        <f t="shared" si="52"/>
        <v>-1</v>
      </c>
      <c r="Y18" s="9">
        <f t="shared" si="53"/>
        <v>1</v>
      </c>
      <c r="Z18" s="26" t="str">
        <f t="shared" ref="Z18:Z59" ca="1" si="66">OFFSET(AE18,0,5*($A$2-1))</f>
        <v>16</v>
      </c>
      <c r="AA18" s="13">
        <f t="shared" ca="1" si="21"/>
        <v>41673</v>
      </c>
      <c r="AB18" s="12">
        <f t="shared" ca="1" si="22"/>
        <v>14</v>
      </c>
      <c r="AC18" s="24">
        <f t="shared" ca="1" si="23"/>
        <v>1</v>
      </c>
      <c r="AD18" s="6">
        <f t="shared" ca="1" si="23"/>
        <v>14</v>
      </c>
      <c r="AE18" s="7" t="s">
        <v>72</v>
      </c>
      <c r="AF18" s="10">
        <f t="shared" si="24"/>
        <v>41724</v>
      </c>
      <c r="AG18" s="14">
        <v>14</v>
      </c>
      <c r="AH18" s="6">
        <f t="shared" ca="1" si="18"/>
        <v>1</v>
      </c>
      <c r="AI18" s="6">
        <f t="shared" ca="1" si="25"/>
        <v>14</v>
      </c>
      <c r="AJ18" s="7" t="s">
        <v>72</v>
      </c>
      <c r="AK18" s="10">
        <f t="shared" si="26"/>
        <v>41673</v>
      </c>
      <c r="AL18" s="6">
        <v>14</v>
      </c>
      <c r="AM18" s="6">
        <f t="shared" ca="1" si="19"/>
        <v>1</v>
      </c>
      <c r="AN18" s="6">
        <f t="shared" ca="1" si="27"/>
        <v>14</v>
      </c>
      <c r="AO18" s="25" t="s">
        <v>96</v>
      </c>
      <c r="AP18" s="10">
        <f>AP21+AQ21</f>
        <v>42009</v>
      </c>
      <c r="AQ18" s="6">
        <v>14</v>
      </c>
      <c r="AR18" s="6">
        <f t="shared" ca="1" si="20"/>
        <v>1</v>
      </c>
      <c r="AS18" s="6">
        <f t="shared" ca="1" si="28"/>
        <v>14</v>
      </c>
      <c r="AT18" s="16"/>
    </row>
    <row r="19" spans="1:46" x14ac:dyDescent="0.25">
      <c r="A19" s="14" t="s">
        <v>111</v>
      </c>
      <c r="B19" s="9">
        <v>0</v>
      </c>
      <c r="C19" s="9">
        <v>0</v>
      </c>
      <c r="D19" s="9">
        <v>0</v>
      </c>
      <c r="E19" s="9">
        <v>0</v>
      </c>
      <c r="F19" s="9">
        <v>0</v>
      </c>
      <c r="G19" s="9">
        <v>0.5</v>
      </c>
      <c r="H19" s="9">
        <v>1</v>
      </c>
      <c r="I19" s="9">
        <v>1</v>
      </c>
      <c r="J19" s="9">
        <v>0.8</v>
      </c>
      <c r="K19" s="9">
        <v>0.5</v>
      </c>
      <c r="L19" s="9">
        <v>0</v>
      </c>
      <c r="M19" s="9">
        <v>0</v>
      </c>
      <c r="N19" s="9">
        <f t="shared" ref="N19:N20" si="67">B19</f>
        <v>0</v>
      </c>
      <c r="O19" s="9">
        <f t="shared" ref="O19:O20" si="68">C19</f>
        <v>0</v>
      </c>
      <c r="P19" s="9">
        <f t="shared" ref="P19:P20" si="69">D19</f>
        <v>0</v>
      </c>
      <c r="Q19" s="9">
        <f t="shared" ref="Q19:Q20" si="70">E19</f>
        <v>0</v>
      </c>
      <c r="R19" s="9">
        <f t="shared" ref="R19:R20" si="71">F19</f>
        <v>0</v>
      </c>
      <c r="S19" s="9">
        <f t="shared" ref="S19:S20" si="72">G19</f>
        <v>0.5</v>
      </c>
      <c r="T19" s="9">
        <f t="shared" ref="T19:T20" si="73">H19</f>
        <v>1</v>
      </c>
      <c r="U19" s="9">
        <f t="shared" ref="U19:U20" si="74">I19</f>
        <v>1</v>
      </c>
      <c r="V19" s="9">
        <f t="shared" ref="V19:V20" si="75">J19</f>
        <v>0.8</v>
      </c>
      <c r="W19" s="9">
        <f t="shared" ref="W19:W20" si="76">K19</f>
        <v>0.5</v>
      </c>
      <c r="X19" s="9">
        <f t="shared" ref="X19:X20" si="77">L19</f>
        <v>0</v>
      </c>
      <c r="Y19" s="9">
        <f t="shared" ref="Y19:Y20" si="78">M19</f>
        <v>0</v>
      </c>
      <c r="Z19" s="26" t="str">
        <f t="shared" ca="1" si="66"/>
        <v>17</v>
      </c>
      <c r="AA19" s="13">
        <f t="shared" ca="1" si="21"/>
        <v>41687</v>
      </c>
      <c r="AB19" s="12">
        <f t="shared" ca="1" si="22"/>
        <v>14</v>
      </c>
      <c r="AC19" s="24">
        <f t="shared" ca="1" si="23"/>
        <v>0</v>
      </c>
      <c r="AD19" s="6">
        <f t="shared" ca="1" si="23"/>
        <v>0</v>
      </c>
      <c r="AE19" s="7" t="s">
        <v>73</v>
      </c>
      <c r="AF19" s="10">
        <f t="shared" si="24"/>
        <v>41738</v>
      </c>
      <c r="AG19" s="14">
        <v>14</v>
      </c>
      <c r="AH19" s="6">
        <f t="shared" ca="1" si="18"/>
        <v>0</v>
      </c>
      <c r="AI19" s="6">
        <f t="shared" ca="1" si="25"/>
        <v>0</v>
      </c>
      <c r="AJ19" s="7" t="s">
        <v>73</v>
      </c>
      <c r="AK19" s="10">
        <f t="shared" si="26"/>
        <v>41687</v>
      </c>
      <c r="AL19" s="6">
        <v>14</v>
      </c>
      <c r="AM19" s="6">
        <f t="shared" ca="1" si="19"/>
        <v>0</v>
      </c>
      <c r="AN19" s="6">
        <f t="shared" ca="1" si="27"/>
        <v>0</v>
      </c>
      <c r="AO19" s="25" t="s">
        <v>95</v>
      </c>
      <c r="AP19" s="10">
        <f t="shared" si="15"/>
        <v>42016</v>
      </c>
      <c r="AQ19" s="6">
        <v>14</v>
      </c>
      <c r="AR19" s="6">
        <f t="shared" ca="1" si="20"/>
        <v>0</v>
      </c>
      <c r="AS19" s="6">
        <f t="shared" ca="1" si="28"/>
        <v>0</v>
      </c>
      <c r="AT19" s="16"/>
    </row>
    <row r="20" spans="1:46" x14ac:dyDescent="0.25">
      <c r="A20" s="14" t="s">
        <v>112</v>
      </c>
      <c r="B20" s="9">
        <v>0.5</v>
      </c>
      <c r="C20" s="9">
        <v>0</v>
      </c>
      <c r="D20" s="9">
        <v>0</v>
      </c>
      <c r="E20" s="9">
        <v>-1</v>
      </c>
      <c r="F20" s="9">
        <v>0</v>
      </c>
      <c r="G20" s="9">
        <v>1</v>
      </c>
      <c r="H20" s="9">
        <v>1</v>
      </c>
      <c r="I20" s="9">
        <v>1</v>
      </c>
      <c r="J20" s="9">
        <v>1</v>
      </c>
      <c r="K20" s="9">
        <v>-1</v>
      </c>
      <c r="L20" s="9">
        <v>-1</v>
      </c>
      <c r="M20" s="9">
        <v>0.5</v>
      </c>
      <c r="N20" s="9">
        <f t="shared" si="67"/>
        <v>0.5</v>
      </c>
      <c r="O20" s="9">
        <f t="shared" si="68"/>
        <v>0</v>
      </c>
      <c r="P20" s="9">
        <f t="shared" si="69"/>
        <v>0</v>
      </c>
      <c r="Q20" s="9">
        <f t="shared" si="70"/>
        <v>-1</v>
      </c>
      <c r="R20" s="9">
        <f t="shared" si="71"/>
        <v>0</v>
      </c>
      <c r="S20" s="9">
        <f t="shared" si="72"/>
        <v>1</v>
      </c>
      <c r="T20" s="9">
        <f t="shared" si="73"/>
        <v>1</v>
      </c>
      <c r="U20" s="9">
        <f t="shared" si="74"/>
        <v>1</v>
      </c>
      <c r="V20" s="9">
        <f t="shared" si="75"/>
        <v>1</v>
      </c>
      <c r="W20" s="9">
        <f t="shared" si="76"/>
        <v>-1</v>
      </c>
      <c r="X20" s="9">
        <f t="shared" si="77"/>
        <v>-1</v>
      </c>
      <c r="Y20" s="9">
        <f t="shared" si="78"/>
        <v>0.5</v>
      </c>
      <c r="Z20" s="26" t="str">
        <f t="shared" ca="1" si="66"/>
        <v>18</v>
      </c>
      <c r="AA20" s="13">
        <f t="shared" ca="1" si="21"/>
        <v>41694</v>
      </c>
      <c r="AB20" s="12">
        <f t="shared" ca="1" si="22"/>
        <v>7</v>
      </c>
      <c r="AC20" s="24">
        <f t="shared" ca="1" si="23"/>
        <v>0</v>
      </c>
      <c r="AD20" s="6">
        <f t="shared" ca="1" si="23"/>
        <v>0</v>
      </c>
      <c r="AE20" s="7" t="s">
        <v>74</v>
      </c>
      <c r="AF20" s="10">
        <f t="shared" si="24"/>
        <v>41752</v>
      </c>
      <c r="AG20" s="14">
        <v>14</v>
      </c>
      <c r="AH20" s="6">
        <f t="shared" ca="1" si="18"/>
        <v>-1</v>
      </c>
      <c r="AI20" s="6">
        <f t="shared" ca="1" si="25"/>
        <v>-14</v>
      </c>
      <c r="AJ20" s="7" t="s">
        <v>74</v>
      </c>
      <c r="AK20" s="10">
        <f t="shared" si="26"/>
        <v>41694</v>
      </c>
      <c r="AL20" s="6">
        <v>7</v>
      </c>
      <c r="AM20" s="6">
        <f t="shared" ca="1" si="19"/>
        <v>0</v>
      </c>
      <c r="AN20" s="6">
        <f t="shared" ca="1" si="27"/>
        <v>0</v>
      </c>
      <c r="AO20" s="25" t="s">
        <v>94</v>
      </c>
      <c r="AP20" s="10">
        <f t="shared" si="15"/>
        <v>42009</v>
      </c>
      <c r="AQ20" s="6">
        <v>7</v>
      </c>
      <c r="AR20" s="6">
        <f t="shared" ca="1" si="20"/>
        <v>0.5</v>
      </c>
      <c r="AS20" s="6">
        <f t="shared" ca="1" si="28"/>
        <v>3.5</v>
      </c>
      <c r="AT20" s="16" t="s">
        <v>128</v>
      </c>
    </row>
    <row r="21" spans="1:46" x14ac:dyDescent="0.25">
      <c r="A21" s="14" t="s">
        <v>17</v>
      </c>
      <c r="B21" s="9">
        <v>0</v>
      </c>
      <c r="C21" s="9">
        <v>0</v>
      </c>
      <c r="D21" s="9">
        <v>0</v>
      </c>
      <c r="E21" s="9">
        <v>-1</v>
      </c>
      <c r="F21" s="9">
        <v>-1</v>
      </c>
      <c r="G21" s="9">
        <v>0</v>
      </c>
      <c r="H21" s="9">
        <v>1</v>
      </c>
      <c r="I21" s="9">
        <v>1</v>
      </c>
      <c r="J21" s="9">
        <v>1</v>
      </c>
      <c r="K21" s="9">
        <v>1</v>
      </c>
      <c r="L21" s="9">
        <v>0</v>
      </c>
      <c r="M21" s="9">
        <v>0</v>
      </c>
      <c r="N21" s="9">
        <f t="shared" si="42"/>
        <v>0</v>
      </c>
      <c r="O21" s="9">
        <f t="shared" si="43"/>
        <v>0</v>
      </c>
      <c r="P21" s="9">
        <f t="shared" si="44"/>
        <v>0</v>
      </c>
      <c r="Q21" s="9">
        <f t="shared" si="45"/>
        <v>-1</v>
      </c>
      <c r="R21" s="9">
        <f t="shared" si="46"/>
        <v>-1</v>
      </c>
      <c r="S21" s="9">
        <f t="shared" si="47"/>
        <v>0</v>
      </c>
      <c r="T21" s="9">
        <f t="shared" si="48"/>
        <v>1</v>
      </c>
      <c r="U21" s="9">
        <f t="shared" si="49"/>
        <v>1</v>
      </c>
      <c r="V21" s="9">
        <f t="shared" si="50"/>
        <v>1</v>
      </c>
      <c r="W21" s="9">
        <f t="shared" si="51"/>
        <v>1</v>
      </c>
      <c r="X21" s="9">
        <f t="shared" si="52"/>
        <v>0</v>
      </c>
      <c r="Y21" s="9">
        <f t="shared" si="53"/>
        <v>0</v>
      </c>
      <c r="Z21" s="26" t="str">
        <f t="shared" ca="1" si="66"/>
        <v>19</v>
      </c>
      <c r="AA21" s="13">
        <f t="shared" ca="1" si="21"/>
        <v>41722</v>
      </c>
      <c r="AB21" s="12">
        <f t="shared" ca="1" si="22"/>
        <v>28</v>
      </c>
      <c r="AC21" s="24">
        <f t="shared" ca="1" si="23"/>
        <v>0</v>
      </c>
      <c r="AD21" s="6">
        <f t="shared" ca="1" si="23"/>
        <v>0</v>
      </c>
      <c r="AE21" s="7" t="s">
        <v>75</v>
      </c>
      <c r="AF21" s="10">
        <f t="shared" si="24"/>
        <v>41780</v>
      </c>
      <c r="AG21" s="14">
        <v>28</v>
      </c>
      <c r="AH21" s="6">
        <f t="shared" ca="1" si="18"/>
        <v>-1</v>
      </c>
      <c r="AI21" s="6">
        <f t="shared" ca="1" si="25"/>
        <v>-28</v>
      </c>
      <c r="AJ21" s="7" t="s">
        <v>75</v>
      </c>
      <c r="AK21" s="10">
        <f t="shared" si="26"/>
        <v>41722</v>
      </c>
      <c r="AL21" s="6">
        <v>28</v>
      </c>
      <c r="AM21" s="6">
        <f t="shared" ca="1" si="19"/>
        <v>0</v>
      </c>
      <c r="AN21" s="6">
        <f t="shared" ca="1" si="27"/>
        <v>0</v>
      </c>
      <c r="AO21" s="25" t="s">
        <v>93</v>
      </c>
      <c r="AP21" s="10">
        <f t="shared" si="15"/>
        <v>41981</v>
      </c>
      <c r="AQ21" s="6">
        <v>28</v>
      </c>
      <c r="AR21" s="6">
        <f t="shared" ca="1" si="20"/>
        <v>0</v>
      </c>
      <c r="AS21" s="6">
        <f t="shared" ca="1" si="28"/>
        <v>0</v>
      </c>
      <c r="AT21" s="16"/>
    </row>
    <row r="22" spans="1:46" x14ac:dyDescent="0.25">
      <c r="A22" s="14" t="s">
        <v>55</v>
      </c>
      <c r="B22" s="9">
        <v>-1</v>
      </c>
      <c r="C22" s="9">
        <v>-1</v>
      </c>
      <c r="D22" s="9">
        <v>-1</v>
      </c>
      <c r="E22" s="9">
        <v>0</v>
      </c>
      <c r="F22" s="9">
        <v>0.9</v>
      </c>
      <c r="G22" s="9">
        <v>0</v>
      </c>
      <c r="H22" s="9">
        <v>0</v>
      </c>
      <c r="I22" s="9">
        <v>1</v>
      </c>
      <c r="J22" s="9">
        <v>0.7</v>
      </c>
      <c r="K22" s="9">
        <v>0</v>
      </c>
      <c r="L22" s="9">
        <v>0</v>
      </c>
      <c r="M22" s="9">
        <v>0</v>
      </c>
      <c r="N22" s="9">
        <f t="shared" si="42"/>
        <v>-1</v>
      </c>
      <c r="O22" s="9">
        <f t="shared" si="43"/>
        <v>-1</v>
      </c>
      <c r="P22" s="9">
        <f t="shared" si="44"/>
        <v>-1</v>
      </c>
      <c r="Q22" s="9">
        <f t="shared" si="45"/>
        <v>0</v>
      </c>
      <c r="R22" s="9">
        <f t="shared" si="46"/>
        <v>0.9</v>
      </c>
      <c r="S22" s="9">
        <f t="shared" si="47"/>
        <v>0</v>
      </c>
      <c r="T22" s="9">
        <f t="shared" si="48"/>
        <v>0</v>
      </c>
      <c r="U22" s="9">
        <f t="shared" si="49"/>
        <v>1</v>
      </c>
      <c r="V22" s="9">
        <f t="shared" si="50"/>
        <v>0.7</v>
      </c>
      <c r="W22" s="9">
        <f t="shared" si="51"/>
        <v>0</v>
      </c>
      <c r="X22" s="9">
        <f t="shared" si="52"/>
        <v>0</v>
      </c>
      <c r="Y22" s="9">
        <f t="shared" si="53"/>
        <v>0</v>
      </c>
      <c r="Z22" s="26" t="str">
        <f t="shared" ca="1" si="66"/>
        <v>20</v>
      </c>
      <c r="AA22" s="13">
        <f t="shared" ca="1" si="21"/>
        <v>41743</v>
      </c>
      <c r="AB22" s="12">
        <f t="shared" ca="1" si="22"/>
        <v>21</v>
      </c>
      <c r="AC22" s="24">
        <f t="shared" ca="1" si="23"/>
        <v>0</v>
      </c>
      <c r="AD22" s="6">
        <f t="shared" ca="1" si="23"/>
        <v>0</v>
      </c>
      <c r="AE22" s="7" t="s">
        <v>76</v>
      </c>
      <c r="AF22" s="10">
        <f t="shared" si="24"/>
        <v>41808</v>
      </c>
      <c r="AG22" s="14">
        <v>28</v>
      </c>
      <c r="AH22" s="6">
        <f t="shared" ca="1" si="18"/>
        <v>0</v>
      </c>
      <c r="AI22" s="6">
        <f t="shared" ca="1" si="25"/>
        <v>0</v>
      </c>
      <c r="AJ22" s="7" t="s">
        <v>76</v>
      </c>
      <c r="AK22" s="10">
        <f t="shared" si="26"/>
        <v>41743</v>
      </c>
      <c r="AL22" s="6">
        <v>21</v>
      </c>
      <c r="AM22" s="6">
        <f t="shared" ca="1" si="19"/>
        <v>0</v>
      </c>
      <c r="AN22" s="6">
        <f t="shared" ca="1" si="27"/>
        <v>0</v>
      </c>
      <c r="AO22" s="25" t="s">
        <v>92</v>
      </c>
      <c r="AP22" s="10">
        <f t="shared" si="15"/>
        <v>41960</v>
      </c>
      <c r="AQ22" s="6">
        <v>21</v>
      </c>
      <c r="AR22" s="6">
        <f t="shared" ca="1" si="20"/>
        <v>0</v>
      </c>
      <c r="AS22" s="6">
        <f t="shared" ca="1" si="28"/>
        <v>0</v>
      </c>
      <c r="AT22" s="16" t="s">
        <v>128</v>
      </c>
    </row>
    <row r="23" spans="1:46" x14ac:dyDescent="0.25">
      <c r="A23" s="14" t="s">
        <v>18</v>
      </c>
      <c r="B23" s="9">
        <v>0</v>
      </c>
      <c r="C23" s="9">
        <v>0</v>
      </c>
      <c r="D23" s="9">
        <v>0</v>
      </c>
      <c r="E23" s="9">
        <v>0.4</v>
      </c>
      <c r="F23" s="9">
        <v>1</v>
      </c>
      <c r="G23" s="9">
        <v>1</v>
      </c>
      <c r="H23" s="9">
        <v>1</v>
      </c>
      <c r="I23" s="9">
        <v>1</v>
      </c>
      <c r="J23" s="9">
        <v>1</v>
      </c>
      <c r="K23" s="9">
        <v>1</v>
      </c>
      <c r="L23" s="9">
        <v>0</v>
      </c>
      <c r="M23" s="9">
        <v>0</v>
      </c>
      <c r="N23" s="9">
        <f t="shared" si="42"/>
        <v>0</v>
      </c>
      <c r="O23" s="9">
        <f t="shared" si="43"/>
        <v>0</v>
      </c>
      <c r="P23" s="9">
        <f t="shared" si="44"/>
        <v>0</v>
      </c>
      <c r="Q23" s="9">
        <f t="shared" si="45"/>
        <v>0.4</v>
      </c>
      <c r="R23" s="9">
        <f t="shared" si="46"/>
        <v>1</v>
      </c>
      <c r="S23" s="9">
        <f t="shared" si="47"/>
        <v>1</v>
      </c>
      <c r="T23" s="9">
        <f t="shared" si="48"/>
        <v>1</v>
      </c>
      <c r="U23" s="9">
        <f t="shared" si="49"/>
        <v>1</v>
      </c>
      <c r="V23" s="9">
        <f t="shared" si="50"/>
        <v>1</v>
      </c>
      <c r="W23" s="9">
        <f t="shared" si="51"/>
        <v>1</v>
      </c>
      <c r="X23" s="9">
        <f t="shared" si="52"/>
        <v>0</v>
      </c>
      <c r="Y23" s="9">
        <f t="shared" si="53"/>
        <v>0</v>
      </c>
      <c r="Z23" s="26" t="str">
        <f t="shared" ca="1" si="66"/>
        <v>21</v>
      </c>
      <c r="AA23" s="13">
        <f t="shared" ca="1" si="21"/>
        <v>41771</v>
      </c>
      <c r="AB23" s="12">
        <f t="shared" ca="1" si="22"/>
        <v>28</v>
      </c>
      <c r="AC23" s="24">
        <f t="shared" ca="1" si="23"/>
        <v>1</v>
      </c>
      <c r="AD23" s="6">
        <f t="shared" ca="1" si="23"/>
        <v>28</v>
      </c>
      <c r="AE23" s="7" t="s">
        <v>77</v>
      </c>
      <c r="AF23" s="10">
        <f t="shared" si="24"/>
        <v>41829</v>
      </c>
      <c r="AG23" s="14">
        <v>21</v>
      </c>
      <c r="AH23" s="6">
        <f t="shared" ca="1" si="18"/>
        <v>1</v>
      </c>
      <c r="AI23" s="6">
        <f t="shared" ca="1" si="25"/>
        <v>21</v>
      </c>
      <c r="AJ23" s="7" t="s">
        <v>77</v>
      </c>
      <c r="AK23" s="10">
        <f t="shared" si="26"/>
        <v>41771</v>
      </c>
      <c r="AL23" s="6">
        <v>28</v>
      </c>
      <c r="AM23" s="6">
        <f t="shared" ca="1" si="19"/>
        <v>1</v>
      </c>
      <c r="AN23" s="6">
        <f t="shared" ca="1" si="27"/>
        <v>28</v>
      </c>
      <c r="AO23" s="25" t="s">
        <v>91</v>
      </c>
      <c r="AP23" s="10">
        <f t="shared" si="15"/>
        <v>41932</v>
      </c>
      <c r="AQ23" s="6">
        <v>28</v>
      </c>
      <c r="AR23" s="6">
        <f t="shared" ca="1" si="20"/>
        <v>1</v>
      </c>
      <c r="AS23" s="6">
        <f t="shared" ca="1" si="28"/>
        <v>28</v>
      </c>
      <c r="AT23" s="16">
        <v>1</v>
      </c>
    </row>
    <row r="24" spans="1:46" x14ac:dyDescent="0.25">
      <c r="A24" s="6" t="s">
        <v>19</v>
      </c>
      <c r="B24" s="9">
        <v>1</v>
      </c>
      <c r="C24" s="9">
        <v>1</v>
      </c>
      <c r="D24" s="9">
        <v>1</v>
      </c>
      <c r="E24" s="9">
        <v>1</v>
      </c>
      <c r="F24" s="9">
        <v>1</v>
      </c>
      <c r="G24" s="9">
        <v>1</v>
      </c>
      <c r="H24" s="9">
        <v>1</v>
      </c>
      <c r="I24" s="9">
        <v>1</v>
      </c>
      <c r="J24" s="9">
        <v>1</v>
      </c>
      <c r="K24" s="9">
        <v>1</v>
      </c>
      <c r="L24" s="9">
        <v>1</v>
      </c>
      <c r="M24" s="9">
        <v>1</v>
      </c>
      <c r="N24" s="9">
        <f t="shared" si="42"/>
        <v>1</v>
      </c>
      <c r="O24" s="9">
        <f t="shared" si="43"/>
        <v>1</v>
      </c>
      <c r="P24" s="9">
        <f t="shared" si="44"/>
        <v>1</v>
      </c>
      <c r="Q24" s="9">
        <f t="shared" si="45"/>
        <v>1</v>
      </c>
      <c r="R24" s="9">
        <f t="shared" si="46"/>
        <v>1</v>
      </c>
      <c r="S24" s="9">
        <f t="shared" si="47"/>
        <v>1</v>
      </c>
      <c r="T24" s="9">
        <f t="shared" si="48"/>
        <v>1</v>
      </c>
      <c r="U24" s="9">
        <f t="shared" si="49"/>
        <v>1</v>
      </c>
      <c r="V24" s="9">
        <f t="shared" si="50"/>
        <v>1</v>
      </c>
      <c r="W24" s="9">
        <f t="shared" si="51"/>
        <v>1</v>
      </c>
      <c r="X24" s="9">
        <f t="shared" si="52"/>
        <v>1</v>
      </c>
      <c r="Y24" s="9">
        <f t="shared" si="53"/>
        <v>1</v>
      </c>
      <c r="Z24" s="26" t="str">
        <f t="shared" ca="1" si="66"/>
        <v>22</v>
      </c>
      <c r="AA24" s="13">
        <f t="shared" ca="1" si="21"/>
        <v>41799</v>
      </c>
      <c r="AB24" s="12">
        <f t="shared" ca="1" si="22"/>
        <v>28</v>
      </c>
      <c r="AC24" s="24">
        <f t="shared" ca="1" si="23"/>
        <v>1</v>
      </c>
      <c r="AD24" s="6">
        <f t="shared" ca="1" si="23"/>
        <v>28</v>
      </c>
      <c r="AE24" s="7" t="s">
        <v>78</v>
      </c>
      <c r="AF24" s="10">
        <f t="shared" si="24"/>
        <v>41857</v>
      </c>
      <c r="AG24" s="14">
        <v>28</v>
      </c>
      <c r="AH24" s="6">
        <f t="shared" ca="1" si="18"/>
        <v>1</v>
      </c>
      <c r="AI24" s="6">
        <f t="shared" ca="1" si="25"/>
        <v>28</v>
      </c>
      <c r="AJ24" s="7" t="s">
        <v>78</v>
      </c>
      <c r="AK24" s="10">
        <f t="shared" si="26"/>
        <v>41799</v>
      </c>
      <c r="AL24" s="6">
        <v>28</v>
      </c>
      <c r="AM24" s="6">
        <f t="shared" ca="1" si="19"/>
        <v>1</v>
      </c>
      <c r="AN24" s="6">
        <f t="shared" ca="1" si="27"/>
        <v>28</v>
      </c>
      <c r="AO24" s="25" t="s">
        <v>90</v>
      </c>
      <c r="AP24" s="10">
        <f t="shared" si="15"/>
        <v>41904</v>
      </c>
      <c r="AQ24" s="6">
        <v>28</v>
      </c>
      <c r="AR24" s="6">
        <f t="shared" ca="1" si="20"/>
        <v>1</v>
      </c>
      <c r="AS24" s="6">
        <f t="shared" ca="1" si="28"/>
        <v>28</v>
      </c>
      <c r="AT24" s="16"/>
    </row>
    <row r="25" spans="1:46" x14ac:dyDescent="0.25">
      <c r="A25" s="6" t="s">
        <v>56</v>
      </c>
      <c r="B25" s="9">
        <v>0</v>
      </c>
      <c r="C25" s="9">
        <v>0</v>
      </c>
      <c r="D25" s="9">
        <v>0</v>
      </c>
      <c r="E25" s="9">
        <v>1</v>
      </c>
      <c r="F25" s="9">
        <v>1</v>
      </c>
      <c r="G25" s="9">
        <v>1</v>
      </c>
      <c r="H25" s="9">
        <v>1</v>
      </c>
      <c r="I25" s="9">
        <v>1</v>
      </c>
      <c r="J25" s="9">
        <v>1</v>
      </c>
      <c r="K25" s="9">
        <v>0</v>
      </c>
      <c r="L25" s="9">
        <v>-1</v>
      </c>
      <c r="M25" s="9">
        <v>-1</v>
      </c>
      <c r="N25" s="9">
        <f t="shared" si="42"/>
        <v>0</v>
      </c>
      <c r="O25" s="9">
        <f t="shared" si="43"/>
        <v>0</v>
      </c>
      <c r="P25" s="9">
        <f t="shared" si="44"/>
        <v>0</v>
      </c>
      <c r="Q25" s="9">
        <f t="shared" si="45"/>
        <v>1</v>
      </c>
      <c r="R25" s="9">
        <f t="shared" si="46"/>
        <v>1</v>
      </c>
      <c r="S25" s="9">
        <f t="shared" si="47"/>
        <v>1</v>
      </c>
      <c r="T25" s="9">
        <f t="shared" si="48"/>
        <v>1</v>
      </c>
      <c r="U25" s="9">
        <f t="shared" si="49"/>
        <v>1</v>
      </c>
      <c r="V25" s="9">
        <f t="shared" si="50"/>
        <v>1</v>
      </c>
      <c r="W25" s="9">
        <f t="shared" si="51"/>
        <v>0</v>
      </c>
      <c r="X25" s="9">
        <f t="shared" si="52"/>
        <v>-1</v>
      </c>
      <c r="Y25" s="9">
        <f t="shared" si="53"/>
        <v>-1</v>
      </c>
      <c r="Z25" s="26" t="str">
        <f t="shared" ca="1" si="66"/>
        <v>23</v>
      </c>
      <c r="AA25" s="13">
        <f t="shared" ca="1" si="21"/>
        <v>41813</v>
      </c>
      <c r="AB25" s="12">
        <f t="shared" ca="1" si="22"/>
        <v>14</v>
      </c>
      <c r="AC25" s="24">
        <f t="shared" ca="1" si="23"/>
        <v>1</v>
      </c>
      <c r="AD25" s="6">
        <f t="shared" ca="1" si="23"/>
        <v>14</v>
      </c>
      <c r="AE25" s="7" t="s">
        <v>79</v>
      </c>
      <c r="AF25" s="10">
        <f t="shared" si="24"/>
        <v>41885</v>
      </c>
      <c r="AG25" s="14">
        <v>28</v>
      </c>
      <c r="AH25" s="6">
        <f t="shared" ca="1" si="18"/>
        <v>1</v>
      </c>
      <c r="AI25" s="6">
        <f t="shared" ca="1" si="25"/>
        <v>28</v>
      </c>
      <c r="AJ25" s="7" t="s">
        <v>79</v>
      </c>
      <c r="AK25" s="10">
        <f t="shared" si="26"/>
        <v>41813</v>
      </c>
      <c r="AL25" s="6">
        <v>14</v>
      </c>
      <c r="AM25" s="6">
        <f t="shared" ca="1" si="19"/>
        <v>1</v>
      </c>
      <c r="AN25" s="6">
        <f t="shared" ca="1" si="27"/>
        <v>14</v>
      </c>
      <c r="AO25" s="25" t="s">
        <v>89</v>
      </c>
      <c r="AP25" s="10">
        <f t="shared" si="15"/>
        <v>41890</v>
      </c>
      <c r="AQ25" s="6">
        <v>14</v>
      </c>
      <c r="AR25" s="6">
        <f t="shared" ca="1" si="20"/>
        <v>1</v>
      </c>
      <c r="AS25" s="6">
        <f t="shared" ca="1" si="28"/>
        <v>14</v>
      </c>
      <c r="AT25" s="16"/>
    </row>
    <row r="26" spans="1:46" x14ac:dyDescent="0.25">
      <c r="A26" s="6" t="s">
        <v>117</v>
      </c>
      <c r="B26" s="9">
        <v>-1</v>
      </c>
      <c r="C26" s="9">
        <v>-1</v>
      </c>
      <c r="D26" s="9">
        <v>-1</v>
      </c>
      <c r="E26" s="9">
        <v>1</v>
      </c>
      <c r="F26" s="9">
        <v>1</v>
      </c>
      <c r="G26" s="9">
        <v>1</v>
      </c>
      <c r="H26" s="9">
        <v>1</v>
      </c>
      <c r="I26" s="9">
        <v>1</v>
      </c>
      <c r="J26" s="9">
        <v>1</v>
      </c>
      <c r="K26" s="9">
        <v>1</v>
      </c>
      <c r="L26" s="9">
        <v>1</v>
      </c>
      <c r="M26" s="9">
        <v>1</v>
      </c>
      <c r="N26" s="9">
        <f t="shared" ref="N26:N28" si="79">B26</f>
        <v>-1</v>
      </c>
      <c r="O26" s="9">
        <f t="shared" ref="O26:O28" si="80">C26</f>
        <v>-1</v>
      </c>
      <c r="P26" s="9">
        <f t="shared" ref="P26:P28" si="81">D26</f>
        <v>-1</v>
      </c>
      <c r="Q26" s="9">
        <f t="shared" ref="Q26:Q28" si="82">E26</f>
        <v>1</v>
      </c>
      <c r="R26" s="9">
        <f t="shared" ref="R26:R28" si="83">F26</f>
        <v>1</v>
      </c>
      <c r="S26" s="9">
        <f t="shared" ref="S26:S28" si="84">G26</f>
        <v>1</v>
      </c>
      <c r="T26" s="9">
        <f t="shared" ref="T26:T28" si="85">H26</f>
        <v>1</v>
      </c>
      <c r="U26" s="9">
        <f t="shared" ref="U26:U28" si="86">I26</f>
        <v>1</v>
      </c>
      <c r="V26" s="9">
        <f t="shared" ref="V26:V28" si="87">J26</f>
        <v>1</v>
      </c>
      <c r="W26" s="9">
        <f t="shared" ref="W26:W28" si="88">K26</f>
        <v>1</v>
      </c>
      <c r="X26" s="9">
        <f t="shared" ref="X26:X28" si="89">L26</f>
        <v>1</v>
      </c>
      <c r="Y26" s="9">
        <f t="shared" ref="Y26:Y28" si="90">M26</f>
        <v>1</v>
      </c>
      <c r="Z26" s="26" t="str">
        <f t="shared" ca="1" si="66"/>
        <v>24</v>
      </c>
      <c r="AA26" s="13">
        <f t="shared" ca="1" si="21"/>
        <v>41813</v>
      </c>
      <c r="AB26" s="12">
        <f t="shared" ca="1" si="22"/>
        <v>0</v>
      </c>
      <c r="AC26" s="24">
        <f t="shared" ca="1" si="23"/>
        <v>1</v>
      </c>
      <c r="AD26" s="6">
        <f t="shared" ca="1" si="23"/>
        <v>0</v>
      </c>
      <c r="AE26" s="7" t="s">
        <v>80</v>
      </c>
      <c r="AF26" s="10">
        <f t="shared" si="24"/>
        <v>41913</v>
      </c>
      <c r="AG26" s="14">
        <v>28</v>
      </c>
      <c r="AH26" s="6">
        <f t="shared" ca="1" si="18"/>
        <v>1</v>
      </c>
      <c r="AI26" s="6">
        <f t="shared" ca="1" si="25"/>
        <v>28</v>
      </c>
      <c r="AJ26" s="7" t="s">
        <v>80</v>
      </c>
      <c r="AK26" s="10">
        <f t="shared" si="26"/>
        <v>41813</v>
      </c>
      <c r="AL26" s="6">
        <v>0</v>
      </c>
      <c r="AM26" s="6">
        <f t="shared" ca="1" si="19"/>
        <v>1</v>
      </c>
      <c r="AN26" s="6">
        <f t="shared" ca="1" si="27"/>
        <v>0</v>
      </c>
      <c r="AO26" s="25" t="s">
        <v>88</v>
      </c>
      <c r="AP26" s="10">
        <f t="shared" si="15"/>
        <v>41890</v>
      </c>
      <c r="AQ26" s="6">
        <v>0</v>
      </c>
      <c r="AR26" s="6">
        <f t="shared" ca="1" si="20"/>
        <v>1</v>
      </c>
      <c r="AS26" s="6">
        <f t="shared" ca="1" si="28"/>
        <v>0</v>
      </c>
      <c r="AT26" s="16"/>
    </row>
    <row r="27" spans="1:46" x14ac:dyDescent="0.25">
      <c r="A27" s="6" t="s">
        <v>115</v>
      </c>
      <c r="B27" s="9">
        <v>0.8</v>
      </c>
      <c r="C27" s="9">
        <v>0.8</v>
      </c>
      <c r="D27" s="9">
        <v>0.8</v>
      </c>
      <c r="E27" s="9">
        <v>0.5</v>
      </c>
      <c r="F27" s="9">
        <v>0.8</v>
      </c>
      <c r="G27" s="9">
        <v>0.8</v>
      </c>
      <c r="H27" s="9">
        <v>0.8</v>
      </c>
      <c r="I27" s="9">
        <v>1</v>
      </c>
      <c r="J27" s="9">
        <v>1</v>
      </c>
      <c r="K27" s="9">
        <v>0.8</v>
      </c>
      <c r="L27" s="9">
        <v>0.8</v>
      </c>
      <c r="M27" s="9">
        <v>0.8</v>
      </c>
      <c r="N27" s="9">
        <f t="shared" si="79"/>
        <v>0.8</v>
      </c>
      <c r="O27" s="9">
        <f t="shared" si="80"/>
        <v>0.8</v>
      </c>
      <c r="P27" s="9">
        <f t="shared" si="81"/>
        <v>0.8</v>
      </c>
      <c r="Q27" s="9">
        <f t="shared" si="82"/>
        <v>0.5</v>
      </c>
      <c r="R27" s="9">
        <f t="shared" si="83"/>
        <v>0.8</v>
      </c>
      <c r="S27" s="9">
        <f t="shared" si="84"/>
        <v>0.8</v>
      </c>
      <c r="T27" s="9">
        <f t="shared" si="85"/>
        <v>0.8</v>
      </c>
      <c r="U27" s="9">
        <f t="shared" si="86"/>
        <v>1</v>
      </c>
      <c r="V27" s="9">
        <f t="shared" si="87"/>
        <v>1</v>
      </c>
      <c r="W27" s="9">
        <f t="shared" si="88"/>
        <v>0.8</v>
      </c>
      <c r="X27" s="9">
        <f t="shared" si="89"/>
        <v>0.8</v>
      </c>
      <c r="Y27" s="9">
        <f t="shared" si="90"/>
        <v>0.8</v>
      </c>
      <c r="Z27" s="26" t="str">
        <f t="shared" ca="1" si="66"/>
        <v>25</v>
      </c>
      <c r="AA27" s="13">
        <f t="shared" ca="1" si="21"/>
        <v>41818</v>
      </c>
      <c r="AB27" s="12">
        <f t="shared" ca="1" si="22"/>
        <v>5</v>
      </c>
      <c r="AC27" s="24">
        <f t="shared" ca="1" si="23"/>
        <v>0.8</v>
      </c>
      <c r="AD27" s="6">
        <f t="shared" ca="1" si="23"/>
        <v>4</v>
      </c>
      <c r="AE27" s="7" t="s">
        <v>81</v>
      </c>
      <c r="AF27" s="10">
        <f t="shared" si="24"/>
        <v>41941</v>
      </c>
      <c r="AG27" s="14">
        <v>28</v>
      </c>
      <c r="AH27" s="6">
        <f t="shared" ca="1" si="18"/>
        <v>0.8</v>
      </c>
      <c r="AI27" s="6">
        <f t="shared" ca="1" si="25"/>
        <v>22.400000000000002</v>
      </c>
      <c r="AJ27" s="7" t="s">
        <v>81</v>
      </c>
      <c r="AK27" s="10">
        <f t="shared" si="26"/>
        <v>41818</v>
      </c>
      <c r="AL27" s="6">
        <v>5</v>
      </c>
      <c r="AM27" s="6">
        <f t="shared" ca="1" si="19"/>
        <v>0.8</v>
      </c>
      <c r="AN27" s="6">
        <f t="shared" ca="1" si="27"/>
        <v>4</v>
      </c>
      <c r="AO27" s="25" t="s">
        <v>87</v>
      </c>
      <c r="AP27" s="10">
        <f t="shared" si="15"/>
        <v>41885</v>
      </c>
      <c r="AQ27" s="6">
        <v>5</v>
      </c>
      <c r="AR27" s="6">
        <f t="shared" ca="1" si="20"/>
        <v>1</v>
      </c>
      <c r="AS27" s="6">
        <f t="shared" ca="1" si="28"/>
        <v>5</v>
      </c>
      <c r="AT27" s="16"/>
    </row>
    <row r="28" spans="1:46" x14ac:dyDescent="0.25">
      <c r="A28" s="6" t="s">
        <v>116</v>
      </c>
      <c r="B28" s="9">
        <v>0.8</v>
      </c>
      <c r="C28" s="9">
        <v>0.8</v>
      </c>
      <c r="D28" s="9">
        <v>0.8</v>
      </c>
      <c r="E28" s="9">
        <v>0.5</v>
      </c>
      <c r="F28" s="9">
        <v>0.8</v>
      </c>
      <c r="G28" s="9">
        <v>0.8</v>
      </c>
      <c r="H28" s="9">
        <v>0.8</v>
      </c>
      <c r="I28" s="9">
        <v>1</v>
      </c>
      <c r="J28" s="9">
        <v>1</v>
      </c>
      <c r="K28" s="9">
        <v>0.8</v>
      </c>
      <c r="L28" s="9">
        <v>0.8</v>
      </c>
      <c r="M28" s="9">
        <v>0.8</v>
      </c>
      <c r="N28" s="9">
        <f t="shared" si="79"/>
        <v>0.8</v>
      </c>
      <c r="O28" s="9">
        <f t="shared" si="80"/>
        <v>0.8</v>
      </c>
      <c r="P28" s="9">
        <f t="shared" si="81"/>
        <v>0.8</v>
      </c>
      <c r="Q28" s="9">
        <f t="shared" si="82"/>
        <v>0.5</v>
      </c>
      <c r="R28" s="9">
        <f t="shared" si="83"/>
        <v>0.8</v>
      </c>
      <c r="S28" s="9">
        <f t="shared" si="84"/>
        <v>0.8</v>
      </c>
      <c r="T28" s="9">
        <f t="shared" si="85"/>
        <v>0.8</v>
      </c>
      <c r="U28" s="9">
        <f t="shared" si="86"/>
        <v>1</v>
      </c>
      <c r="V28" s="9">
        <f t="shared" si="87"/>
        <v>1</v>
      </c>
      <c r="W28" s="9">
        <f t="shared" si="88"/>
        <v>0.8</v>
      </c>
      <c r="X28" s="9">
        <f t="shared" si="89"/>
        <v>0.8</v>
      </c>
      <c r="Y28" s="9">
        <f t="shared" si="90"/>
        <v>0.8</v>
      </c>
      <c r="Z28" s="26" t="str">
        <f t="shared" ca="1" si="66"/>
        <v>26</v>
      </c>
      <c r="AA28" s="13">
        <f t="shared" ca="1" si="21"/>
        <v>41823</v>
      </c>
      <c r="AB28" s="12">
        <f t="shared" ca="1" si="22"/>
        <v>5</v>
      </c>
      <c r="AC28" s="24">
        <f t="shared" ca="1" si="23"/>
        <v>0.8</v>
      </c>
      <c r="AD28" s="6">
        <f t="shared" ca="1" si="23"/>
        <v>4</v>
      </c>
      <c r="AE28" s="7" t="s">
        <v>82</v>
      </c>
      <c r="AF28" s="10">
        <f t="shared" si="24"/>
        <v>41969</v>
      </c>
      <c r="AG28" s="14">
        <v>28</v>
      </c>
      <c r="AH28" s="6">
        <f t="shared" ca="1" si="18"/>
        <v>0.8</v>
      </c>
      <c r="AI28" s="6">
        <f t="shared" ca="1" si="25"/>
        <v>22.400000000000002</v>
      </c>
      <c r="AJ28" s="7" t="s">
        <v>82</v>
      </c>
      <c r="AK28" s="10">
        <f t="shared" si="26"/>
        <v>41823</v>
      </c>
      <c r="AL28" s="6">
        <v>5</v>
      </c>
      <c r="AM28" s="6">
        <f ca="1">OFFSET($A28,0,MONTH($AK28))</f>
        <v>0.8</v>
      </c>
      <c r="AN28" s="6">
        <f t="shared" ca="1" si="27"/>
        <v>4</v>
      </c>
      <c r="AO28" s="25" t="s">
        <v>86</v>
      </c>
      <c r="AP28" s="10">
        <f t="shared" si="15"/>
        <v>41880</v>
      </c>
      <c r="AQ28" s="6">
        <v>5</v>
      </c>
      <c r="AR28" s="6">
        <f ca="1">OFFSET($A28,0,MONTH($AP28))</f>
        <v>1</v>
      </c>
      <c r="AS28" s="6">
        <f t="shared" ca="1" si="28"/>
        <v>5</v>
      </c>
      <c r="AT28" s="16"/>
    </row>
    <row r="29" spans="1:46" x14ac:dyDescent="0.25">
      <c r="A29" s="14" t="s">
        <v>20</v>
      </c>
      <c r="B29" s="9">
        <v>0.8</v>
      </c>
      <c r="C29" s="9">
        <v>0.8</v>
      </c>
      <c r="D29" s="9">
        <v>0.8</v>
      </c>
      <c r="E29" s="9">
        <v>0.5</v>
      </c>
      <c r="F29" s="9">
        <v>0.8</v>
      </c>
      <c r="G29" s="9">
        <v>0.8</v>
      </c>
      <c r="H29" s="9">
        <v>0.8</v>
      </c>
      <c r="I29" s="9">
        <v>1</v>
      </c>
      <c r="J29" s="9">
        <v>1</v>
      </c>
      <c r="K29" s="9">
        <v>0.8</v>
      </c>
      <c r="L29" s="9">
        <v>0.8</v>
      </c>
      <c r="M29" s="9">
        <v>0.8</v>
      </c>
      <c r="N29" s="9">
        <f t="shared" si="42"/>
        <v>0.8</v>
      </c>
      <c r="O29" s="9">
        <f t="shared" si="43"/>
        <v>0.8</v>
      </c>
      <c r="P29" s="9">
        <f t="shared" si="44"/>
        <v>0.8</v>
      </c>
      <c r="Q29" s="9">
        <f t="shared" si="45"/>
        <v>0.5</v>
      </c>
      <c r="R29" s="9">
        <f t="shared" si="46"/>
        <v>0.8</v>
      </c>
      <c r="S29" s="9">
        <f t="shared" si="47"/>
        <v>0.8</v>
      </c>
      <c r="T29" s="9">
        <f t="shared" si="48"/>
        <v>0.8</v>
      </c>
      <c r="U29" s="9">
        <f t="shared" si="49"/>
        <v>1</v>
      </c>
      <c r="V29" s="9">
        <f t="shared" si="50"/>
        <v>1</v>
      </c>
      <c r="W29" s="9">
        <f t="shared" si="51"/>
        <v>0.8</v>
      </c>
      <c r="X29" s="9">
        <f t="shared" si="52"/>
        <v>0.8</v>
      </c>
      <c r="Y29" s="9">
        <f t="shared" si="53"/>
        <v>0.8</v>
      </c>
      <c r="Z29" s="26" t="str">
        <f t="shared" ca="1" si="66"/>
        <v>27</v>
      </c>
      <c r="AA29" s="13">
        <f t="shared" ca="1" si="21"/>
        <v>41841</v>
      </c>
      <c r="AB29" s="12">
        <f t="shared" ca="1" si="22"/>
        <v>28</v>
      </c>
      <c r="AC29" s="24">
        <f t="shared" ca="1" si="23"/>
        <v>0.8</v>
      </c>
      <c r="AD29" s="6">
        <f t="shared" ca="1" si="23"/>
        <v>22.400000000000002</v>
      </c>
      <c r="AE29" s="7" t="s">
        <v>83</v>
      </c>
      <c r="AF29" s="10">
        <f>AF25+AG29</f>
        <v>41913</v>
      </c>
      <c r="AG29" s="14">
        <v>28</v>
      </c>
      <c r="AH29" s="6">
        <f t="shared" ca="1" si="18"/>
        <v>0.8</v>
      </c>
      <c r="AI29" s="6">
        <f t="shared" ca="1" si="25"/>
        <v>22.400000000000002</v>
      </c>
      <c r="AJ29" s="7" t="s">
        <v>83</v>
      </c>
      <c r="AK29" s="10">
        <f>AK25+AL29</f>
        <v>41841</v>
      </c>
      <c r="AL29" s="6">
        <v>28</v>
      </c>
      <c r="AM29" s="6">
        <f t="shared" ca="1" si="19"/>
        <v>0.8</v>
      </c>
      <c r="AN29" s="6">
        <f t="shared" ca="1" si="27"/>
        <v>22.400000000000002</v>
      </c>
      <c r="AO29" s="25" t="s">
        <v>85</v>
      </c>
      <c r="AP29" s="10">
        <f t="shared" ref="AP29:AP57" si="91">AP30+AQ30</f>
        <v>41852</v>
      </c>
      <c r="AQ29" s="6">
        <v>28</v>
      </c>
      <c r="AR29" s="6">
        <f t="shared" ca="1" si="20"/>
        <v>1</v>
      </c>
      <c r="AS29" s="6">
        <f t="shared" ca="1" si="28"/>
        <v>28</v>
      </c>
      <c r="AT29" s="16">
        <v>1</v>
      </c>
    </row>
    <row r="30" spans="1:46" x14ac:dyDescent="0.25">
      <c r="A30" s="14" t="s">
        <v>54</v>
      </c>
      <c r="B30" s="9">
        <v>-1</v>
      </c>
      <c r="C30" s="9">
        <v>-1</v>
      </c>
      <c r="D30" s="9">
        <v>-1</v>
      </c>
      <c r="E30" s="9">
        <v>-1</v>
      </c>
      <c r="F30" s="9">
        <v>0</v>
      </c>
      <c r="G30" s="9">
        <v>0</v>
      </c>
      <c r="H30" s="9">
        <v>1</v>
      </c>
      <c r="I30" s="9">
        <v>1</v>
      </c>
      <c r="J30" s="9">
        <v>1</v>
      </c>
      <c r="K30" s="9">
        <v>1</v>
      </c>
      <c r="L30" s="9">
        <v>-1</v>
      </c>
      <c r="M30" s="9">
        <v>-1</v>
      </c>
      <c r="N30" s="9">
        <f t="shared" si="42"/>
        <v>-1</v>
      </c>
      <c r="O30" s="9">
        <f t="shared" si="43"/>
        <v>-1</v>
      </c>
      <c r="P30" s="9">
        <f t="shared" si="44"/>
        <v>-1</v>
      </c>
      <c r="Q30" s="9">
        <f t="shared" si="45"/>
        <v>-1</v>
      </c>
      <c r="R30" s="9">
        <f t="shared" si="46"/>
        <v>0</v>
      </c>
      <c r="S30" s="9">
        <f t="shared" si="47"/>
        <v>0</v>
      </c>
      <c r="T30" s="9">
        <f t="shared" si="48"/>
        <v>1</v>
      </c>
      <c r="U30" s="9">
        <f t="shared" si="49"/>
        <v>1</v>
      </c>
      <c r="V30" s="9">
        <f t="shared" si="50"/>
        <v>1</v>
      </c>
      <c r="W30" s="9">
        <f t="shared" si="51"/>
        <v>1</v>
      </c>
      <c r="X30" s="9">
        <f t="shared" si="52"/>
        <v>-1</v>
      </c>
      <c r="Y30" s="9">
        <f t="shared" si="53"/>
        <v>-1</v>
      </c>
      <c r="Z30" s="26" t="str">
        <f t="shared" ca="1" si="66"/>
        <v>28</v>
      </c>
      <c r="AA30" s="13">
        <f ca="1">OFFSET(AF30,0,5*($A$2-1))</f>
        <v>41862</v>
      </c>
      <c r="AB30" s="12">
        <f t="shared" ca="1" si="22"/>
        <v>21</v>
      </c>
      <c r="AC30" s="24">
        <f t="shared" ca="1" si="23"/>
        <v>1</v>
      </c>
      <c r="AD30" s="6">
        <f t="shared" ca="1" si="23"/>
        <v>21</v>
      </c>
      <c r="AE30" s="7" t="s">
        <v>84</v>
      </c>
      <c r="AF30" s="10">
        <f t="shared" si="24"/>
        <v>41941</v>
      </c>
      <c r="AG30" s="14">
        <v>28</v>
      </c>
      <c r="AH30" s="6">
        <f t="shared" ca="1" si="18"/>
        <v>1</v>
      </c>
      <c r="AI30" s="6">
        <f t="shared" ca="1" si="25"/>
        <v>28</v>
      </c>
      <c r="AJ30" s="7" t="s">
        <v>84</v>
      </c>
      <c r="AK30" s="10">
        <f t="shared" si="26"/>
        <v>41862</v>
      </c>
      <c r="AL30" s="6">
        <v>21</v>
      </c>
      <c r="AM30" s="6">
        <f t="shared" ca="1" si="19"/>
        <v>1</v>
      </c>
      <c r="AN30" s="6">
        <f t="shared" ca="1" si="27"/>
        <v>21</v>
      </c>
      <c r="AO30" s="25" t="s">
        <v>84</v>
      </c>
      <c r="AP30" s="10">
        <f t="shared" si="91"/>
        <v>41831</v>
      </c>
      <c r="AQ30" s="6">
        <v>21</v>
      </c>
      <c r="AR30" s="6">
        <f t="shared" ca="1" si="20"/>
        <v>1</v>
      </c>
      <c r="AS30" s="6">
        <f t="shared" ca="1" si="28"/>
        <v>21</v>
      </c>
      <c r="AT30" s="16">
        <v>-1</v>
      </c>
    </row>
    <row r="31" spans="1:46" x14ac:dyDescent="0.25">
      <c r="A31" s="6" t="s">
        <v>21</v>
      </c>
      <c r="B31" s="9">
        <v>0</v>
      </c>
      <c r="C31" s="9">
        <v>0</v>
      </c>
      <c r="D31" s="9">
        <v>0</v>
      </c>
      <c r="E31" s="9">
        <v>0</v>
      </c>
      <c r="F31" s="9">
        <v>0.7</v>
      </c>
      <c r="G31" s="9">
        <v>0.7</v>
      </c>
      <c r="H31" s="9">
        <v>1</v>
      </c>
      <c r="I31" s="9">
        <v>1</v>
      </c>
      <c r="J31" s="9">
        <v>1</v>
      </c>
      <c r="K31" s="9">
        <v>1</v>
      </c>
      <c r="L31" s="9">
        <v>0</v>
      </c>
      <c r="M31" s="9">
        <v>0</v>
      </c>
      <c r="N31" s="9">
        <f t="shared" si="42"/>
        <v>0</v>
      </c>
      <c r="O31" s="9">
        <f t="shared" si="43"/>
        <v>0</v>
      </c>
      <c r="P31" s="9">
        <f t="shared" si="44"/>
        <v>0</v>
      </c>
      <c r="Q31" s="9">
        <f t="shared" si="45"/>
        <v>0</v>
      </c>
      <c r="R31" s="9">
        <f t="shared" si="46"/>
        <v>0.7</v>
      </c>
      <c r="S31" s="9">
        <f t="shared" si="47"/>
        <v>0.7</v>
      </c>
      <c r="T31" s="9">
        <f t="shared" si="48"/>
        <v>1</v>
      </c>
      <c r="U31" s="9">
        <f t="shared" si="49"/>
        <v>1</v>
      </c>
      <c r="V31" s="9">
        <f t="shared" si="50"/>
        <v>1</v>
      </c>
      <c r="W31" s="9">
        <f t="shared" si="51"/>
        <v>1</v>
      </c>
      <c r="X31" s="9">
        <f t="shared" si="52"/>
        <v>0</v>
      </c>
      <c r="Y31" s="9">
        <f t="shared" si="53"/>
        <v>0</v>
      </c>
      <c r="Z31" s="26" t="str">
        <f t="shared" ca="1" si="66"/>
        <v>29</v>
      </c>
      <c r="AA31" s="13">
        <f t="shared" ref="AA31:AA47" ca="1" si="92">OFFSET(AF31,0,5*($A$2-1))</f>
        <v>41883</v>
      </c>
      <c r="AB31" s="12">
        <f t="shared" ref="AB31:AB59" ca="1" si="93">OFFSET(AG31,0,5*($A$2-1))</f>
        <v>21</v>
      </c>
      <c r="AC31" s="24">
        <f t="shared" ref="AC31:AD59" ca="1" si="94">OFFSET(AH31,0,5*($A$2-1))</f>
        <v>1</v>
      </c>
      <c r="AD31" s="6">
        <f t="shared" ca="1" si="94"/>
        <v>21</v>
      </c>
      <c r="AE31" s="7" t="s">
        <v>85</v>
      </c>
      <c r="AF31" s="10">
        <f t="shared" si="24"/>
        <v>41969</v>
      </c>
      <c r="AG31" s="14">
        <v>28</v>
      </c>
      <c r="AH31" s="6">
        <f t="shared" ca="1" si="18"/>
        <v>0</v>
      </c>
      <c r="AI31" s="6">
        <f t="shared" ca="1" si="25"/>
        <v>0</v>
      </c>
      <c r="AJ31" s="7" t="s">
        <v>85</v>
      </c>
      <c r="AK31" s="10">
        <f t="shared" si="26"/>
        <v>41883</v>
      </c>
      <c r="AL31" s="6">
        <v>21</v>
      </c>
      <c r="AM31" s="6">
        <f t="shared" ca="1" si="19"/>
        <v>1</v>
      </c>
      <c r="AN31" s="6">
        <f t="shared" ca="1" si="27"/>
        <v>21</v>
      </c>
      <c r="AO31" s="25" t="s">
        <v>83</v>
      </c>
      <c r="AP31" s="10">
        <f t="shared" si="91"/>
        <v>41810</v>
      </c>
      <c r="AQ31" s="6">
        <v>21</v>
      </c>
      <c r="AR31" s="6">
        <f t="shared" ca="1" si="20"/>
        <v>0.7</v>
      </c>
      <c r="AS31" s="6">
        <f t="shared" ca="1" si="28"/>
        <v>14.7</v>
      </c>
      <c r="AT31" s="16"/>
    </row>
    <row r="32" spans="1:46" x14ac:dyDescent="0.25">
      <c r="A32" s="14" t="s">
        <v>22</v>
      </c>
      <c r="B32" s="9">
        <v>0</v>
      </c>
      <c r="C32" s="9">
        <v>0</v>
      </c>
      <c r="D32" s="9">
        <v>0</v>
      </c>
      <c r="E32" s="9">
        <v>0</v>
      </c>
      <c r="F32" s="9">
        <v>0</v>
      </c>
      <c r="G32" s="9">
        <v>1</v>
      </c>
      <c r="H32" s="9">
        <v>1</v>
      </c>
      <c r="I32" s="9">
        <v>1</v>
      </c>
      <c r="J32" s="9">
        <v>1</v>
      </c>
      <c r="K32" s="9">
        <v>0</v>
      </c>
      <c r="L32" s="9">
        <v>0</v>
      </c>
      <c r="M32" s="9">
        <v>0</v>
      </c>
      <c r="N32" s="9">
        <f t="shared" si="42"/>
        <v>0</v>
      </c>
      <c r="O32" s="9">
        <f t="shared" si="43"/>
        <v>0</v>
      </c>
      <c r="P32" s="9">
        <f t="shared" si="44"/>
        <v>0</v>
      </c>
      <c r="Q32" s="9">
        <f t="shared" si="45"/>
        <v>0</v>
      </c>
      <c r="R32" s="9">
        <f t="shared" si="46"/>
        <v>0</v>
      </c>
      <c r="S32" s="9">
        <f t="shared" si="47"/>
        <v>1</v>
      </c>
      <c r="T32" s="9">
        <f t="shared" si="48"/>
        <v>1</v>
      </c>
      <c r="U32" s="9">
        <f t="shared" si="49"/>
        <v>1</v>
      </c>
      <c r="V32" s="9">
        <f t="shared" si="50"/>
        <v>1</v>
      </c>
      <c r="W32" s="9">
        <f t="shared" si="51"/>
        <v>0</v>
      </c>
      <c r="X32" s="9">
        <f t="shared" si="52"/>
        <v>0</v>
      </c>
      <c r="Y32" s="9">
        <f t="shared" si="53"/>
        <v>0</v>
      </c>
      <c r="Z32" s="26" t="str">
        <f t="shared" ca="1" si="66"/>
        <v>30</v>
      </c>
      <c r="AA32" s="13">
        <f t="shared" ca="1" si="92"/>
        <v>41893</v>
      </c>
      <c r="AB32" s="12">
        <f t="shared" ca="1" si="93"/>
        <v>10</v>
      </c>
      <c r="AC32" s="24">
        <f t="shared" ca="1" si="94"/>
        <v>1</v>
      </c>
      <c r="AD32" s="6">
        <f t="shared" ca="1" si="94"/>
        <v>10</v>
      </c>
      <c r="AE32" s="7" t="s">
        <v>86</v>
      </c>
      <c r="AF32" s="10">
        <f t="shared" si="24"/>
        <v>41990</v>
      </c>
      <c r="AG32" s="14">
        <v>21</v>
      </c>
      <c r="AH32" s="6">
        <f t="shared" ca="1" si="18"/>
        <v>0</v>
      </c>
      <c r="AI32" s="6">
        <f t="shared" ca="1" si="25"/>
        <v>0</v>
      </c>
      <c r="AJ32" s="7" t="s">
        <v>86</v>
      </c>
      <c r="AK32" s="10">
        <f t="shared" si="26"/>
        <v>41893</v>
      </c>
      <c r="AL32" s="6">
        <v>10</v>
      </c>
      <c r="AM32" s="6">
        <f t="shared" ca="1" si="19"/>
        <v>1</v>
      </c>
      <c r="AN32" s="6">
        <f t="shared" ca="1" si="27"/>
        <v>10</v>
      </c>
      <c r="AO32" s="25" t="s">
        <v>82</v>
      </c>
      <c r="AP32" s="10">
        <f t="shared" si="91"/>
        <v>41800</v>
      </c>
      <c r="AQ32" s="6">
        <v>10</v>
      </c>
      <c r="AR32" s="6">
        <f t="shared" ca="1" si="20"/>
        <v>1</v>
      </c>
      <c r="AS32" s="6">
        <f t="shared" ca="1" si="28"/>
        <v>10</v>
      </c>
      <c r="AT32" s="16" t="s">
        <v>128</v>
      </c>
    </row>
    <row r="33" spans="1:46" x14ac:dyDescent="0.25">
      <c r="A33" s="6" t="s">
        <v>109</v>
      </c>
      <c r="B33" s="9">
        <v>1</v>
      </c>
      <c r="C33" s="9">
        <v>1</v>
      </c>
      <c r="D33" s="9">
        <v>-1</v>
      </c>
      <c r="E33" s="9">
        <v>-1</v>
      </c>
      <c r="F33" s="9">
        <v>1</v>
      </c>
      <c r="G33" s="9">
        <v>1</v>
      </c>
      <c r="H33" s="9">
        <v>1</v>
      </c>
      <c r="I33" s="9">
        <v>1</v>
      </c>
      <c r="J33" s="9">
        <v>1</v>
      </c>
      <c r="K33" s="9">
        <v>-1</v>
      </c>
      <c r="L33" s="9">
        <v>-1</v>
      </c>
      <c r="M33" s="9">
        <v>1</v>
      </c>
      <c r="N33" s="9">
        <f t="shared" si="42"/>
        <v>1</v>
      </c>
      <c r="O33" s="9">
        <f t="shared" si="43"/>
        <v>1</v>
      </c>
      <c r="P33" s="9">
        <f t="shared" si="44"/>
        <v>-1</v>
      </c>
      <c r="Q33" s="9">
        <f t="shared" si="45"/>
        <v>-1</v>
      </c>
      <c r="R33" s="9">
        <f t="shared" si="46"/>
        <v>1</v>
      </c>
      <c r="S33" s="9">
        <f t="shared" si="47"/>
        <v>1</v>
      </c>
      <c r="T33" s="9">
        <f t="shared" si="48"/>
        <v>1</v>
      </c>
      <c r="U33" s="9">
        <f t="shared" si="49"/>
        <v>1</v>
      </c>
      <c r="V33" s="9">
        <f t="shared" si="50"/>
        <v>1</v>
      </c>
      <c r="W33" s="9">
        <f t="shared" si="51"/>
        <v>-1</v>
      </c>
      <c r="X33" s="9">
        <f t="shared" si="52"/>
        <v>-1</v>
      </c>
      <c r="Y33" s="9">
        <f t="shared" si="53"/>
        <v>1</v>
      </c>
      <c r="Z33" s="26" t="str">
        <f t="shared" ca="1" si="66"/>
        <v>31</v>
      </c>
      <c r="AA33" s="13">
        <f t="shared" ca="1" si="92"/>
        <v>41894</v>
      </c>
      <c r="AB33" s="12">
        <f t="shared" ca="1" si="93"/>
        <v>1</v>
      </c>
      <c r="AC33" s="24">
        <f t="shared" ca="1" si="94"/>
        <v>1</v>
      </c>
      <c r="AD33" s="6">
        <f t="shared" ca="1" si="94"/>
        <v>1</v>
      </c>
      <c r="AE33" s="7" t="s">
        <v>87</v>
      </c>
      <c r="AF33" s="10">
        <f t="shared" si="24"/>
        <v>41991</v>
      </c>
      <c r="AG33" s="17">
        <v>1</v>
      </c>
      <c r="AH33" s="6">
        <f t="shared" ca="1" si="18"/>
        <v>1</v>
      </c>
      <c r="AI33" s="6">
        <f t="shared" ca="1" si="25"/>
        <v>1</v>
      </c>
      <c r="AJ33" s="7" t="s">
        <v>87</v>
      </c>
      <c r="AK33" s="10">
        <f t="shared" si="26"/>
        <v>41894</v>
      </c>
      <c r="AL33" s="6">
        <v>1</v>
      </c>
      <c r="AM33" s="6">
        <f t="shared" ca="1" si="19"/>
        <v>1</v>
      </c>
      <c r="AN33" s="6">
        <f t="shared" ca="1" si="27"/>
        <v>1</v>
      </c>
      <c r="AO33" s="25" t="s">
        <v>81</v>
      </c>
      <c r="AP33" s="10">
        <f t="shared" si="91"/>
        <v>41799</v>
      </c>
      <c r="AQ33" s="6">
        <v>1</v>
      </c>
      <c r="AR33" s="6">
        <f t="shared" ca="1" si="20"/>
        <v>1</v>
      </c>
      <c r="AS33" s="6">
        <f t="shared" ca="1" si="28"/>
        <v>1</v>
      </c>
      <c r="AT33" s="16"/>
    </row>
    <row r="34" spans="1:46" x14ac:dyDescent="0.25">
      <c r="A34" s="6" t="s">
        <v>24</v>
      </c>
      <c r="B34" s="9">
        <v>1</v>
      </c>
      <c r="C34" s="9">
        <v>1</v>
      </c>
      <c r="D34" s="9">
        <v>-1</v>
      </c>
      <c r="E34" s="9">
        <v>-1</v>
      </c>
      <c r="F34" s="9">
        <v>1</v>
      </c>
      <c r="G34" s="9">
        <v>1</v>
      </c>
      <c r="H34" s="9">
        <v>1</v>
      </c>
      <c r="I34" s="9">
        <v>1</v>
      </c>
      <c r="J34" s="9">
        <v>1</v>
      </c>
      <c r="K34" s="9">
        <v>-1</v>
      </c>
      <c r="L34" s="9">
        <v>-1</v>
      </c>
      <c r="M34" s="9">
        <v>1</v>
      </c>
      <c r="N34" s="9">
        <f t="shared" si="42"/>
        <v>1</v>
      </c>
      <c r="O34" s="9">
        <f t="shared" si="43"/>
        <v>1</v>
      </c>
      <c r="P34" s="9">
        <f t="shared" si="44"/>
        <v>-1</v>
      </c>
      <c r="Q34" s="9">
        <f t="shared" si="45"/>
        <v>-1</v>
      </c>
      <c r="R34" s="9">
        <f t="shared" si="46"/>
        <v>1</v>
      </c>
      <c r="S34" s="9">
        <f t="shared" si="47"/>
        <v>1</v>
      </c>
      <c r="T34" s="9">
        <f t="shared" si="48"/>
        <v>1</v>
      </c>
      <c r="U34" s="9">
        <f t="shared" si="49"/>
        <v>1</v>
      </c>
      <c r="V34" s="9">
        <f t="shared" si="50"/>
        <v>1</v>
      </c>
      <c r="W34" s="9">
        <f t="shared" si="51"/>
        <v>-1</v>
      </c>
      <c r="X34" s="9">
        <f t="shared" si="52"/>
        <v>-1</v>
      </c>
      <c r="Y34" s="9">
        <f t="shared" si="53"/>
        <v>1</v>
      </c>
      <c r="Z34" s="26" t="str">
        <f t="shared" ca="1" si="66"/>
        <v>32</v>
      </c>
      <c r="AA34" s="13">
        <f t="shared" ca="1" si="92"/>
        <v>41899</v>
      </c>
      <c r="AB34" s="12">
        <f t="shared" ca="1" si="93"/>
        <v>5</v>
      </c>
      <c r="AC34" s="24">
        <f t="shared" ca="1" si="94"/>
        <v>1</v>
      </c>
      <c r="AD34" s="6">
        <f t="shared" ca="1" si="94"/>
        <v>5</v>
      </c>
      <c r="AE34" s="7" t="s">
        <v>88</v>
      </c>
      <c r="AF34" s="10">
        <f t="shared" si="24"/>
        <v>41996</v>
      </c>
      <c r="AG34" s="17">
        <v>5</v>
      </c>
      <c r="AH34" s="6">
        <f t="shared" ca="1" si="18"/>
        <v>1</v>
      </c>
      <c r="AI34" s="6">
        <f t="shared" ca="1" si="25"/>
        <v>5</v>
      </c>
      <c r="AJ34" s="7" t="s">
        <v>88</v>
      </c>
      <c r="AK34" s="10">
        <f t="shared" si="26"/>
        <v>41899</v>
      </c>
      <c r="AL34" s="6">
        <v>5</v>
      </c>
      <c r="AM34" s="6">
        <f t="shared" ca="1" si="19"/>
        <v>1</v>
      </c>
      <c r="AN34" s="6">
        <f t="shared" ca="1" si="27"/>
        <v>5</v>
      </c>
      <c r="AO34" s="25" t="s">
        <v>80</v>
      </c>
      <c r="AP34" s="10">
        <f t="shared" si="91"/>
        <v>41794</v>
      </c>
      <c r="AQ34" s="6">
        <v>5</v>
      </c>
      <c r="AR34" s="6">
        <f t="shared" ca="1" si="20"/>
        <v>1</v>
      </c>
      <c r="AS34" s="6">
        <f t="shared" ca="1" si="28"/>
        <v>5</v>
      </c>
      <c r="AT34" s="16"/>
    </row>
    <row r="35" spans="1:46" x14ac:dyDescent="0.25">
      <c r="A35" s="14" t="s">
        <v>25</v>
      </c>
      <c r="B35" s="9">
        <v>1</v>
      </c>
      <c r="C35" s="9">
        <v>-1</v>
      </c>
      <c r="D35" s="9">
        <v>-1</v>
      </c>
      <c r="E35" s="9">
        <v>-1</v>
      </c>
      <c r="F35" s="9">
        <v>1</v>
      </c>
      <c r="G35" s="9">
        <v>1</v>
      </c>
      <c r="H35" s="9">
        <v>1</v>
      </c>
      <c r="I35" s="9">
        <v>1</v>
      </c>
      <c r="J35" s="9">
        <v>1</v>
      </c>
      <c r="K35" s="9">
        <v>-1</v>
      </c>
      <c r="L35" s="9">
        <v>-1</v>
      </c>
      <c r="M35" s="9">
        <v>1</v>
      </c>
      <c r="N35" s="9">
        <f t="shared" si="42"/>
        <v>1</v>
      </c>
      <c r="O35" s="9">
        <f t="shared" si="43"/>
        <v>-1</v>
      </c>
      <c r="P35" s="9">
        <f t="shared" si="44"/>
        <v>-1</v>
      </c>
      <c r="Q35" s="9">
        <f t="shared" si="45"/>
        <v>-1</v>
      </c>
      <c r="R35" s="9">
        <f t="shared" si="46"/>
        <v>1</v>
      </c>
      <c r="S35" s="9">
        <f t="shared" si="47"/>
        <v>1</v>
      </c>
      <c r="T35" s="9">
        <f t="shared" si="48"/>
        <v>1</v>
      </c>
      <c r="U35" s="9">
        <f t="shared" si="49"/>
        <v>1</v>
      </c>
      <c r="V35" s="9">
        <f t="shared" si="50"/>
        <v>1</v>
      </c>
      <c r="W35" s="9">
        <f t="shared" si="51"/>
        <v>-1</v>
      </c>
      <c r="X35" s="9">
        <f t="shared" si="52"/>
        <v>-1</v>
      </c>
      <c r="Y35" s="9">
        <f t="shared" si="53"/>
        <v>1</v>
      </c>
      <c r="Z35" s="26" t="str">
        <f t="shared" ca="1" si="66"/>
        <v>33</v>
      </c>
      <c r="AA35" s="13">
        <f t="shared" ca="1" si="92"/>
        <v>41913</v>
      </c>
      <c r="AB35" s="12">
        <f t="shared" ca="1" si="93"/>
        <v>14</v>
      </c>
      <c r="AC35" s="24">
        <f t="shared" ca="1" si="94"/>
        <v>-1</v>
      </c>
      <c r="AD35" s="6">
        <f t="shared" ca="1" si="94"/>
        <v>-14</v>
      </c>
      <c r="AE35" s="7" t="s">
        <v>89</v>
      </c>
      <c r="AF35" s="10">
        <f t="shared" si="24"/>
        <v>42024</v>
      </c>
      <c r="AG35" s="14">
        <v>28</v>
      </c>
      <c r="AH35" s="6">
        <f t="shared" ca="1" si="18"/>
        <v>1</v>
      </c>
      <c r="AI35" s="6">
        <f t="shared" ca="1" si="25"/>
        <v>28</v>
      </c>
      <c r="AJ35" s="7" t="s">
        <v>89</v>
      </c>
      <c r="AK35" s="10">
        <f t="shared" si="26"/>
        <v>41913</v>
      </c>
      <c r="AL35" s="6">
        <v>14</v>
      </c>
      <c r="AM35" s="6">
        <f t="shared" ca="1" si="19"/>
        <v>-1</v>
      </c>
      <c r="AN35" s="6">
        <f t="shared" ca="1" si="27"/>
        <v>-14</v>
      </c>
      <c r="AO35" s="25" t="s">
        <v>79</v>
      </c>
      <c r="AP35" s="10">
        <f t="shared" si="91"/>
        <v>41780</v>
      </c>
      <c r="AQ35" s="6">
        <v>14</v>
      </c>
      <c r="AR35" s="6">
        <f t="shared" ca="1" si="20"/>
        <v>1</v>
      </c>
      <c r="AS35" s="6">
        <f t="shared" ca="1" si="28"/>
        <v>14</v>
      </c>
      <c r="AT35" s="16" t="s">
        <v>128</v>
      </c>
    </row>
    <row r="36" spans="1:46" x14ac:dyDescent="0.25">
      <c r="A36" s="14" t="s">
        <v>127</v>
      </c>
      <c r="B36" s="9">
        <v>1</v>
      </c>
      <c r="C36" s="9">
        <v>1</v>
      </c>
      <c r="D36" s="9">
        <v>-1</v>
      </c>
      <c r="E36" s="9">
        <v>-1</v>
      </c>
      <c r="F36" s="9">
        <v>1</v>
      </c>
      <c r="G36" s="9">
        <v>1</v>
      </c>
      <c r="H36" s="9">
        <v>1</v>
      </c>
      <c r="I36" s="9">
        <v>1</v>
      </c>
      <c r="J36" s="9">
        <v>1</v>
      </c>
      <c r="K36" s="9">
        <v>-1</v>
      </c>
      <c r="L36" s="9">
        <v>-1</v>
      </c>
      <c r="M36" s="9">
        <v>1</v>
      </c>
      <c r="N36" s="9">
        <f t="shared" si="42"/>
        <v>1</v>
      </c>
      <c r="O36" s="9">
        <f t="shared" si="43"/>
        <v>1</v>
      </c>
      <c r="P36" s="9">
        <f t="shared" si="44"/>
        <v>-1</v>
      </c>
      <c r="Q36" s="9">
        <f t="shared" si="45"/>
        <v>-1</v>
      </c>
      <c r="R36" s="9">
        <f t="shared" si="46"/>
        <v>1</v>
      </c>
      <c r="S36" s="9">
        <f t="shared" si="47"/>
        <v>1</v>
      </c>
      <c r="T36" s="9">
        <f t="shared" si="48"/>
        <v>1</v>
      </c>
      <c r="U36" s="9">
        <f t="shared" si="49"/>
        <v>1</v>
      </c>
      <c r="V36" s="9">
        <f t="shared" si="50"/>
        <v>1</v>
      </c>
      <c r="W36" s="9">
        <f t="shared" si="51"/>
        <v>-1</v>
      </c>
      <c r="X36" s="9">
        <f t="shared" si="52"/>
        <v>-1</v>
      </c>
      <c r="Y36" s="9">
        <f t="shared" si="53"/>
        <v>1</v>
      </c>
      <c r="Z36" s="26" t="str">
        <f t="shared" ca="1" si="66"/>
        <v>34</v>
      </c>
      <c r="AA36" s="13">
        <f t="shared" ca="1" si="92"/>
        <v>41920</v>
      </c>
      <c r="AB36" s="12">
        <f t="shared" ca="1" si="93"/>
        <v>7</v>
      </c>
      <c r="AC36" s="24">
        <f t="shared" ca="1" si="94"/>
        <v>-1</v>
      </c>
      <c r="AD36" s="6">
        <f t="shared" ca="1" si="94"/>
        <v>-7</v>
      </c>
      <c r="AE36" s="7" t="s">
        <v>90</v>
      </c>
      <c r="AF36" s="10">
        <f t="shared" si="24"/>
        <v>42038</v>
      </c>
      <c r="AG36" s="14">
        <v>14</v>
      </c>
      <c r="AH36" s="6">
        <f t="shared" ca="1" si="18"/>
        <v>1</v>
      </c>
      <c r="AI36" s="6">
        <f t="shared" ca="1" si="25"/>
        <v>14</v>
      </c>
      <c r="AJ36" s="7" t="s">
        <v>90</v>
      </c>
      <c r="AK36" s="10">
        <f t="shared" si="26"/>
        <v>41920</v>
      </c>
      <c r="AL36" s="6">
        <v>7</v>
      </c>
      <c r="AM36" s="6">
        <f t="shared" ca="1" si="19"/>
        <v>-1</v>
      </c>
      <c r="AN36" s="6">
        <f t="shared" ca="1" si="27"/>
        <v>-7</v>
      </c>
      <c r="AO36" s="25" t="s">
        <v>78</v>
      </c>
      <c r="AP36" s="10">
        <f t="shared" si="91"/>
        <v>41773</v>
      </c>
      <c r="AQ36" s="6">
        <v>7</v>
      </c>
      <c r="AR36" s="6">
        <f t="shared" ca="1" si="20"/>
        <v>1</v>
      </c>
      <c r="AS36" s="6">
        <f t="shared" ca="1" si="28"/>
        <v>7</v>
      </c>
      <c r="AT36" s="16" t="s">
        <v>128</v>
      </c>
    </row>
    <row r="37" spans="1:46" x14ac:dyDescent="0.25">
      <c r="A37" s="14" t="s">
        <v>27</v>
      </c>
      <c r="B37" s="9">
        <v>1</v>
      </c>
      <c r="C37" s="9">
        <v>0</v>
      </c>
      <c r="D37" s="9">
        <v>0</v>
      </c>
      <c r="E37" s="9">
        <v>0</v>
      </c>
      <c r="F37" s="9">
        <v>0</v>
      </c>
      <c r="G37" s="9">
        <v>0</v>
      </c>
      <c r="H37" s="9">
        <v>-1</v>
      </c>
      <c r="I37" s="9">
        <v>-1</v>
      </c>
      <c r="J37" s="9">
        <v>-1</v>
      </c>
      <c r="K37" s="9">
        <v>-1</v>
      </c>
      <c r="L37" s="9">
        <v>1</v>
      </c>
      <c r="M37" s="9">
        <v>1</v>
      </c>
      <c r="N37" s="9">
        <f t="shared" si="42"/>
        <v>1</v>
      </c>
      <c r="O37" s="9">
        <f t="shared" si="43"/>
        <v>0</v>
      </c>
      <c r="P37" s="9">
        <f t="shared" si="44"/>
        <v>0</v>
      </c>
      <c r="Q37" s="9">
        <f t="shared" si="45"/>
        <v>0</v>
      </c>
      <c r="R37" s="9">
        <f t="shared" si="46"/>
        <v>0</v>
      </c>
      <c r="S37" s="9">
        <f t="shared" si="47"/>
        <v>0</v>
      </c>
      <c r="T37" s="9">
        <f t="shared" si="48"/>
        <v>-1</v>
      </c>
      <c r="U37" s="9">
        <f t="shared" si="49"/>
        <v>-1</v>
      </c>
      <c r="V37" s="9">
        <f t="shared" si="50"/>
        <v>-1</v>
      </c>
      <c r="W37" s="9">
        <f t="shared" si="51"/>
        <v>-1</v>
      </c>
      <c r="X37" s="9">
        <f t="shared" si="52"/>
        <v>1</v>
      </c>
      <c r="Y37" s="9">
        <f t="shared" si="53"/>
        <v>1</v>
      </c>
      <c r="Z37" s="26" t="str">
        <f t="shared" ca="1" si="66"/>
        <v>35</v>
      </c>
      <c r="AA37" s="13">
        <f t="shared" ca="1" si="92"/>
        <v>41941</v>
      </c>
      <c r="AB37" s="12">
        <f t="shared" ca="1" si="93"/>
        <v>21</v>
      </c>
      <c r="AC37" s="24">
        <f t="shared" ca="1" si="94"/>
        <v>-1</v>
      </c>
      <c r="AD37" s="6">
        <f t="shared" ca="1" si="94"/>
        <v>-21</v>
      </c>
      <c r="AE37" s="7" t="s">
        <v>91</v>
      </c>
      <c r="AF37" s="10">
        <f t="shared" si="24"/>
        <v>42066</v>
      </c>
      <c r="AG37" s="14">
        <v>28</v>
      </c>
      <c r="AH37" s="6">
        <f t="shared" ca="1" si="18"/>
        <v>0</v>
      </c>
      <c r="AI37" s="6">
        <f t="shared" ca="1" si="25"/>
        <v>0</v>
      </c>
      <c r="AJ37" s="7" t="s">
        <v>91</v>
      </c>
      <c r="AK37" s="10">
        <f t="shared" si="26"/>
        <v>41941</v>
      </c>
      <c r="AL37" s="6">
        <v>21</v>
      </c>
      <c r="AM37" s="6">
        <f t="shared" ca="1" si="19"/>
        <v>-1</v>
      </c>
      <c r="AN37" s="6">
        <f t="shared" ca="1" si="27"/>
        <v>-21</v>
      </c>
      <c r="AO37" s="25" t="s">
        <v>77</v>
      </c>
      <c r="AP37" s="10">
        <f>AP38+AQ38</f>
        <v>41752</v>
      </c>
      <c r="AQ37" s="6">
        <v>21</v>
      </c>
      <c r="AR37" s="6">
        <f t="shared" ca="1" si="20"/>
        <v>0</v>
      </c>
      <c r="AS37" s="6">
        <f t="shared" ca="1" si="28"/>
        <v>0</v>
      </c>
      <c r="AT37" s="16">
        <v>-1</v>
      </c>
    </row>
    <row r="38" spans="1:46" x14ac:dyDescent="0.25">
      <c r="A38" s="14" t="s">
        <v>28</v>
      </c>
      <c r="B38" s="9">
        <v>1</v>
      </c>
      <c r="C38" s="9">
        <v>0</v>
      </c>
      <c r="D38" s="9">
        <v>-1</v>
      </c>
      <c r="E38" s="9">
        <v>-1</v>
      </c>
      <c r="F38" s="9">
        <v>-1</v>
      </c>
      <c r="G38" s="9">
        <v>-1</v>
      </c>
      <c r="H38" s="9">
        <v>-1</v>
      </c>
      <c r="I38" s="9">
        <v>-1</v>
      </c>
      <c r="J38" s="9">
        <v>0</v>
      </c>
      <c r="K38" s="9">
        <v>1</v>
      </c>
      <c r="L38" s="9">
        <v>1</v>
      </c>
      <c r="M38" s="9">
        <v>1</v>
      </c>
      <c r="N38" s="9">
        <f t="shared" si="42"/>
        <v>1</v>
      </c>
      <c r="O38" s="9">
        <f t="shared" si="43"/>
        <v>0</v>
      </c>
      <c r="P38" s="9">
        <f t="shared" si="44"/>
        <v>-1</v>
      </c>
      <c r="Q38" s="9">
        <f t="shared" si="45"/>
        <v>-1</v>
      </c>
      <c r="R38" s="9">
        <f t="shared" si="46"/>
        <v>-1</v>
      </c>
      <c r="S38" s="9">
        <f t="shared" si="47"/>
        <v>-1</v>
      </c>
      <c r="T38" s="9">
        <f t="shared" si="48"/>
        <v>-1</v>
      </c>
      <c r="U38" s="9">
        <f t="shared" si="49"/>
        <v>-1</v>
      </c>
      <c r="V38" s="9">
        <f t="shared" si="50"/>
        <v>0</v>
      </c>
      <c r="W38" s="9">
        <f t="shared" si="51"/>
        <v>1</v>
      </c>
      <c r="X38" s="9">
        <f t="shared" si="52"/>
        <v>1</v>
      </c>
      <c r="Y38" s="9">
        <f t="shared" si="53"/>
        <v>1</v>
      </c>
      <c r="Z38" s="26" t="str">
        <f t="shared" ca="1" si="66"/>
        <v>36</v>
      </c>
      <c r="AA38" s="13">
        <f t="shared" ca="1" si="92"/>
        <v>41955</v>
      </c>
      <c r="AB38" s="12">
        <f t="shared" ca="1" si="93"/>
        <v>14</v>
      </c>
      <c r="AC38" s="24">
        <f t="shared" ca="1" si="94"/>
        <v>1</v>
      </c>
      <c r="AD38" s="6">
        <f t="shared" ca="1" si="94"/>
        <v>14</v>
      </c>
      <c r="AE38" s="7" t="s">
        <v>92</v>
      </c>
      <c r="AF38" s="10">
        <f>AF37+AG38</f>
        <v>42094</v>
      </c>
      <c r="AG38" s="14">
        <v>28</v>
      </c>
      <c r="AH38" s="6">
        <f t="shared" ca="1" si="18"/>
        <v>-1</v>
      </c>
      <c r="AI38" s="6">
        <f t="shared" ca="1" si="25"/>
        <v>-28</v>
      </c>
      <c r="AJ38" s="7" t="s">
        <v>92</v>
      </c>
      <c r="AK38" s="10">
        <f>AK37+AL38</f>
        <v>41955</v>
      </c>
      <c r="AL38" s="6">
        <v>14</v>
      </c>
      <c r="AM38" s="6">
        <f t="shared" ca="1" si="19"/>
        <v>1</v>
      </c>
      <c r="AN38" s="6">
        <f t="shared" ca="1" si="27"/>
        <v>14</v>
      </c>
      <c r="AO38" s="25" t="s">
        <v>76</v>
      </c>
      <c r="AP38" s="10">
        <f t="shared" si="91"/>
        <v>41738</v>
      </c>
      <c r="AQ38" s="6">
        <v>14</v>
      </c>
      <c r="AR38" s="6">
        <f t="shared" ca="1" si="20"/>
        <v>-1</v>
      </c>
      <c r="AS38" s="6">
        <f t="shared" ca="1" si="28"/>
        <v>-14</v>
      </c>
      <c r="AT38" s="16" t="s">
        <v>128</v>
      </c>
    </row>
    <row r="39" spans="1:46" x14ac:dyDescent="0.25">
      <c r="A39" s="14" t="s">
        <v>29</v>
      </c>
      <c r="B39" s="9">
        <v>1</v>
      </c>
      <c r="C39" s="9">
        <v>1</v>
      </c>
      <c r="D39" s="9">
        <v>0</v>
      </c>
      <c r="E39" s="9">
        <v>-1</v>
      </c>
      <c r="F39" s="9">
        <v>-1</v>
      </c>
      <c r="G39" s="9">
        <v>-1</v>
      </c>
      <c r="H39" s="9">
        <v>-1</v>
      </c>
      <c r="I39" s="9">
        <v>-1</v>
      </c>
      <c r="J39" s="9">
        <v>-1</v>
      </c>
      <c r="K39" s="9">
        <v>-1</v>
      </c>
      <c r="L39" s="9">
        <v>1</v>
      </c>
      <c r="M39" s="9">
        <v>1</v>
      </c>
      <c r="N39" s="9">
        <f t="shared" si="42"/>
        <v>1</v>
      </c>
      <c r="O39" s="9">
        <f t="shared" si="43"/>
        <v>1</v>
      </c>
      <c r="P39" s="9">
        <f t="shared" si="44"/>
        <v>0</v>
      </c>
      <c r="Q39" s="9">
        <f t="shared" si="45"/>
        <v>-1</v>
      </c>
      <c r="R39" s="9">
        <f t="shared" si="46"/>
        <v>-1</v>
      </c>
      <c r="S39" s="9">
        <f t="shared" si="47"/>
        <v>-1</v>
      </c>
      <c r="T39" s="9">
        <f t="shared" si="48"/>
        <v>-1</v>
      </c>
      <c r="U39" s="9">
        <f t="shared" si="49"/>
        <v>-1</v>
      </c>
      <c r="V39" s="9">
        <f t="shared" si="50"/>
        <v>-1</v>
      </c>
      <c r="W39" s="9">
        <f t="shared" si="51"/>
        <v>-1</v>
      </c>
      <c r="X39" s="9">
        <f t="shared" si="52"/>
        <v>1</v>
      </c>
      <c r="Y39" s="9">
        <f t="shared" si="53"/>
        <v>1</v>
      </c>
      <c r="Z39" s="26" t="str">
        <f t="shared" ca="1" si="66"/>
        <v>37</v>
      </c>
      <c r="AA39" s="13">
        <f t="shared" ca="1" si="92"/>
        <v>41969</v>
      </c>
      <c r="AB39" s="12">
        <f t="shared" ca="1" si="93"/>
        <v>14</v>
      </c>
      <c r="AC39" s="24">
        <f t="shared" ca="1" si="94"/>
        <v>1</v>
      </c>
      <c r="AD39" s="6">
        <f t="shared" ca="1" si="94"/>
        <v>14</v>
      </c>
      <c r="AE39" s="7" t="s">
        <v>93</v>
      </c>
      <c r="AF39" s="10">
        <f t="shared" si="24"/>
        <v>42122</v>
      </c>
      <c r="AG39" s="14">
        <v>28</v>
      </c>
      <c r="AH39" s="6">
        <f t="shared" ca="1" si="18"/>
        <v>-1</v>
      </c>
      <c r="AI39" s="6">
        <f t="shared" ca="1" si="25"/>
        <v>-28</v>
      </c>
      <c r="AJ39" s="7" t="s">
        <v>93</v>
      </c>
      <c r="AK39" s="10">
        <f t="shared" si="26"/>
        <v>41969</v>
      </c>
      <c r="AL39" s="6">
        <v>14</v>
      </c>
      <c r="AM39" s="6">
        <f t="shared" ca="1" si="19"/>
        <v>1</v>
      </c>
      <c r="AN39" s="6">
        <f t="shared" ca="1" si="27"/>
        <v>14</v>
      </c>
      <c r="AO39" s="25" t="s">
        <v>75</v>
      </c>
      <c r="AP39" s="10">
        <f t="shared" si="91"/>
        <v>41724</v>
      </c>
      <c r="AQ39" s="6">
        <v>14</v>
      </c>
      <c r="AR39" s="6">
        <f t="shared" ca="1" si="20"/>
        <v>0</v>
      </c>
      <c r="AS39" s="6">
        <f t="shared" ca="1" si="28"/>
        <v>0</v>
      </c>
      <c r="AT39" s="16">
        <v>-1</v>
      </c>
    </row>
    <row r="40" spans="1:46" x14ac:dyDescent="0.25">
      <c r="A40" s="14" t="s">
        <v>129</v>
      </c>
      <c r="B40" s="9">
        <v>0.5</v>
      </c>
      <c r="C40" s="9">
        <v>0.5</v>
      </c>
      <c r="D40" s="9">
        <v>1</v>
      </c>
      <c r="E40" s="9">
        <v>1</v>
      </c>
      <c r="F40" s="9">
        <v>-1</v>
      </c>
      <c r="G40" s="9">
        <v>-1</v>
      </c>
      <c r="H40" s="9">
        <v>-1</v>
      </c>
      <c r="I40" s="9">
        <v>-1</v>
      </c>
      <c r="J40" s="9">
        <v>-1</v>
      </c>
      <c r="K40" s="9">
        <v>-1</v>
      </c>
      <c r="L40" s="9">
        <v>0.5</v>
      </c>
      <c r="M40" s="9">
        <v>0.5</v>
      </c>
      <c r="N40" s="9">
        <f t="shared" si="42"/>
        <v>0.5</v>
      </c>
      <c r="O40" s="9">
        <f t="shared" si="43"/>
        <v>0.5</v>
      </c>
      <c r="P40" s="9">
        <f t="shared" si="44"/>
        <v>1</v>
      </c>
      <c r="Q40" s="9">
        <f t="shared" si="45"/>
        <v>1</v>
      </c>
      <c r="R40" s="9">
        <f t="shared" si="46"/>
        <v>-1</v>
      </c>
      <c r="S40" s="9">
        <f t="shared" si="47"/>
        <v>-1</v>
      </c>
      <c r="T40" s="9">
        <f t="shared" si="48"/>
        <v>-1</v>
      </c>
      <c r="U40" s="9">
        <f t="shared" si="49"/>
        <v>-1</v>
      </c>
      <c r="V40" s="9">
        <f t="shared" si="50"/>
        <v>-1</v>
      </c>
      <c r="W40" s="9">
        <f t="shared" si="51"/>
        <v>-1</v>
      </c>
      <c r="X40" s="9">
        <f t="shared" si="52"/>
        <v>0.5</v>
      </c>
      <c r="Y40" s="9">
        <f t="shared" si="53"/>
        <v>0.5</v>
      </c>
      <c r="Z40" s="26" t="str">
        <f t="shared" ca="1" si="66"/>
        <v>38</v>
      </c>
      <c r="AA40" s="13">
        <f t="shared" ca="1" si="92"/>
        <v>41979</v>
      </c>
      <c r="AB40" s="12">
        <f t="shared" ca="1" si="93"/>
        <v>10</v>
      </c>
      <c r="AC40" s="24">
        <f t="shared" ca="1" si="94"/>
        <v>0.5</v>
      </c>
      <c r="AD40" s="6">
        <f t="shared" ca="1" si="94"/>
        <v>5</v>
      </c>
      <c r="AE40" s="7" t="s">
        <v>94</v>
      </c>
      <c r="AF40" s="10">
        <f t="shared" si="24"/>
        <v>42133</v>
      </c>
      <c r="AG40" s="14">
        <v>11</v>
      </c>
      <c r="AH40" s="6">
        <f t="shared" ca="1" si="18"/>
        <v>-1</v>
      </c>
      <c r="AI40" s="6">
        <f t="shared" ca="1" si="25"/>
        <v>-11</v>
      </c>
      <c r="AJ40" s="7" t="s">
        <v>94</v>
      </c>
      <c r="AK40" s="10">
        <f t="shared" si="26"/>
        <v>41979</v>
      </c>
      <c r="AL40" s="6">
        <v>10</v>
      </c>
      <c r="AM40" s="6">
        <f t="shared" ca="1" si="19"/>
        <v>0.5</v>
      </c>
      <c r="AN40" s="6">
        <f t="shared" ca="1" si="27"/>
        <v>5</v>
      </c>
      <c r="AO40" s="25" t="s">
        <v>74</v>
      </c>
      <c r="AP40" s="10">
        <f t="shared" si="91"/>
        <v>41714</v>
      </c>
      <c r="AQ40" s="6">
        <v>10</v>
      </c>
      <c r="AR40" s="6">
        <f t="shared" ca="1" si="20"/>
        <v>1</v>
      </c>
      <c r="AS40" s="6">
        <f t="shared" ca="1" si="28"/>
        <v>10</v>
      </c>
      <c r="AT40" s="18">
        <v>-1</v>
      </c>
    </row>
    <row r="41" spans="1:46" x14ac:dyDescent="0.25">
      <c r="A41" s="14" t="s">
        <v>130</v>
      </c>
      <c r="B41" s="9">
        <v>0.5</v>
      </c>
      <c r="C41" s="9">
        <v>0.5</v>
      </c>
      <c r="D41" s="9">
        <v>1</v>
      </c>
      <c r="E41" s="9">
        <v>1</v>
      </c>
      <c r="F41" s="9">
        <v>-1</v>
      </c>
      <c r="G41" s="9">
        <v>-1</v>
      </c>
      <c r="H41" s="9">
        <v>0.5</v>
      </c>
      <c r="I41" s="9">
        <v>0.5</v>
      </c>
      <c r="J41" s="9">
        <v>0</v>
      </c>
      <c r="K41" s="9">
        <v>-0.5</v>
      </c>
      <c r="L41" s="9">
        <v>0.5</v>
      </c>
      <c r="M41" s="9">
        <v>0.5</v>
      </c>
      <c r="N41" s="9">
        <f t="shared" ref="N41" si="95">B41</f>
        <v>0.5</v>
      </c>
      <c r="O41" s="9">
        <f t="shared" ref="O41" si="96">C41</f>
        <v>0.5</v>
      </c>
      <c r="P41" s="9">
        <f t="shared" ref="P41" si="97">D41</f>
        <v>1</v>
      </c>
      <c r="Q41" s="9">
        <f t="shared" ref="Q41" si="98">E41</f>
        <v>1</v>
      </c>
      <c r="R41" s="9">
        <f t="shared" ref="R41" si="99">F41</f>
        <v>-1</v>
      </c>
      <c r="S41" s="9">
        <f t="shared" ref="S41" si="100">G41</f>
        <v>-1</v>
      </c>
      <c r="T41" s="9">
        <f t="shared" ref="T41" si="101">H41</f>
        <v>0.5</v>
      </c>
      <c r="U41" s="9">
        <f t="shared" ref="U41" si="102">I41</f>
        <v>0.5</v>
      </c>
      <c r="V41" s="9">
        <f t="shared" ref="V41" si="103">J41</f>
        <v>0</v>
      </c>
      <c r="W41" s="9">
        <f t="shared" ref="W41" si="104">K41</f>
        <v>-0.5</v>
      </c>
      <c r="X41" s="9">
        <f t="shared" ref="X41" si="105">L41</f>
        <v>0.5</v>
      </c>
      <c r="Y41" s="9">
        <f t="shared" ref="Y41" si="106">M41</f>
        <v>0.5</v>
      </c>
      <c r="Z41" s="26" t="str">
        <f t="shared" ca="1" si="66"/>
        <v>38</v>
      </c>
      <c r="AA41" s="13">
        <f t="shared" ca="1" si="92"/>
        <v>41989</v>
      </c>
      <c r="AB41" s="12">
        <f t="shared" ca="1" si="93"/>
        <v>10</v>
      </c>
      <c r="AC41" s="24">
        <f t="shared" ca="1" si="94"/>
        <v>0.5</v>
      </c>
      <c r="AD41" s="6">
        <f t="shared" ca="1" si="94"/>
        <v>5</v>
      </c>
      <c r="AE41" s="22" t="s">
        <v>94</v>
      </c>
      <c r="AF41" s="10">
        <f t="shared" si="24"/>
        <v>42143</v>
      </c>
      <c r="AG41" s="14">
        <v>10</v>
      </c>
      <c r="AH41" s="6">
        <f t="shared" ca="1" si="18"/>
        <v>-1</v>
      </c>
      <c r="AI41" s="6">
        <f t="shared" ca="1" si="25"/>
        <v>-10</v>
      </c>
      <c r="AJ41" s="22" t="s">
        <v>94</v>
      </c>
      <c r="AK41" s="10">
        <f t="shared" si="26"/>
        <v>41989</v>
      </c>
      <c r="AL41" s="6">
        <v>10</v>
      </c>
      <c r="AM41" s="6">
        <f t="shared" ca="1" si="19"/>
        <v>0.5</v>
      </c>
      <c r="AN41" s="6">
        <f t="shared" ca="1" si="27"/>
        <v>5</v>
      </c>
      <c r="AO41" s="25" t="s">
        <v>73</v>
      </c>
      <c r="AP41" s="10">
        <f t="shared" si="91"/>
        <v>41704</v>
      </c>
      <c r="AQ41" s="6">
        <v>10</v>
      </c>
      <c r="AR41" s="6">
        <f t="shared" ca="1" si="20"/>
        <v>1</v>
      </c>
      <c r="AS41" s="6">
        <f t="shared" ca="1" si="28"/>
        <v>10</v>
      </c>
      <c r="AT41" s="18">
        <v>-1</v>
      </c>
    </row>
    <row r="42" spans="1:46" x14ac:dyDescent="0.25">
      <c r="A42" s="14" t="s">
        <v>131</v>
      </c>
      <c r="B42" s="9">
        <v>1</v>
      </c>
      <c r="C42" s="9">
        <v>1</v>
      </c>
      <c r="D42" s="9">
        <v>1</v>
      </c>
      <c r="E42" s="9">
        <v>-0.6</v>
      </c>
      <c r="F42" s="9">
        <v>-0.6</v>
      </c>
      <c r="G42" s="9">
        <v>-0.6</v>
      </c>
      <c r="H42" s="9">
        <v>-0.6</v>
      </c>
      <c r="I42" s="9">
        <v>-0.6</v>
      </c>
      <c r="J42" s="9">
        <v>-0.6</v>
      </c>
      <c r="K42" s="9">
        <v>-0.6</v>
      </c>
      <c r="L42" s="9">
        <v>1</v>
      </c>
      <c r="M42" s="9">
        <v>1</v>
      </c>
      <c r="N42" s="9">
        <f t="shared" si="42"/>
        <v>1</v>
      </c>
      <c r="O42" s="9">
        <f t="shared" si="43"/>
        <v>1</v>
      </c>
      <c r="P42" s="9">
        <f t="shared" si="44"/>
        <v>1</v>
      </c>
      <c r="Q42" s="9">
        <f t="shared" si="45"/>
        <v>-0.6</v>
      </c>
      <c r="R42" s="9">
        <f t="shared" si="46"/>
        <v>-0.6</v>
      </c>
      <c r="S42" s="9">
        <f t="shared" si="47"/>
        <v>-0.6</v>
      </c>
      <c r="T42" s="9">
        <f t="shared" si="48"/>
        <v>-0.6</v>
      </c>
      <c r="U42" s="9">
        <f t="shared" si="49"/>
        <v>-0.6</v>
      </c>
      <c r="V42" s="9">
        <f t="shared" si="50"/>
        <v>-0.6</v>
      </c>
      <c r="W42" s="9">
        <f t="shared" si="51"/>
        <v>-0.6</v>
      </c>
      <c r="X42" s="9">
        <f t="shared" si="52"/>
        <v>1</v>
      </c>
      <c r="Y42" s="9">
        <f t="shared" si="53"/>
        <v>1</v>
      </c>
      <c r="Z42" s="26" t="str">
        <f t="shared" ca="1" si="66"/>
        <v>39</v>
      </c>
      <c r="AA42" s="13">
        <f t="shared" ca="1" si="92"/>
        <v>41999</v>
      </c>
      <c r="AB42" s="12">
        <f t="shared" ca="1" si="93"/>
        <v>10</v>
      </c>
      <c r="AC42" s="24">
        <f t="shared" ca="1" si="94"/>
        <v>1</v>
      </c>
      <c r="AD42" s="6">
        <f t="shared" ca="1" si="94"/>
        <v>10</v>
      </c>
      <c r="AE42" s="7" t="s">
        <v>95</v>
      </c>
      <c r="AF42" s="10">
        <f t="shared" si="24"/>
        <v>42157</v>
      </c>
      <c r="AG42" s="14">
        <v>14</v>
      </c>
      <c r="AH42" s="6">
        <f t="shared" ca="1" si="18"/>
        <v>-0.6</v>
      </c>
      <c r="AI42" s="6">
        <f t="shared" ca="1" si="25"/>
        <v>-8.4</v>
      </c>
      <c r="AJ42" s="7" t="s">
        <v>95</v>
      </c>
      <c r="AK42" s="10">
        <f t="shared" si="26"/>
        <v>41999</v>
      </c>
      <c r="AL42" s="6">
        <v>10</v>
      </c>
      <c r="AM42" s="6">
        <f t="shared" ca="1" si="19"/>
        <v>1</v>
      </c>
      <c r="AN42" s="6">
        <f t="shared" ca="1" si="27"/>
        <v>10</v>
      </c>
      <c r="AO42" s="25" t="s">
        <v>72</v>
      </c>
      <c r="AP42" s="10">
        <f t="shared" si="91"/>
        <v>41694</v>
      </c>
      <c r="AQ42" s="6">
        <v>10</v>
      </c>
      <c r="AR42" s="6">
        <f t="shared" ca="1" si="20"/>
        <v>1</v>
      </c>
      <c r="AS42" s="6">
        <f t="shared" ca="1" si="28"/>
        <v>10</v>
      </c>
      <c r="AT42" s="18" t="s">
        <v>128</v>
      </c>
    </row>
    <row r="43" spans="1:46" x14ac:dyDescent="0.25">
      <c r="A43" s="14" t="s">
        <v>132</v>
      </c>
      <c r="B43" s="9">
        <v>1</v>
      </c>
      <c r="C43" s="9">
        <v>1</v>
      </c>
      <c r="D43" s="9">
        <v>1</v>
      </c>
      <c r="E43" s="9">
        <v>-1</v>
      </c>
      <c r="F43" s="9">
        <v>-1</v>
      </c>
      <c r="G43" s="9">
        <v>-1</v>
      </c>
      <c r="H43" s="9">
        <v>1</v>
      </c>
      <c r="I43" s="9">
        <v>1</v>
      </c>
      <c r="J43" s="9">
        <v>-1</v>
      </c>
      <c r="K43" s="9">
        <v>-1</v>
      </c>
      <c r="L43" s="9">
        <v>1</v>
      </c>
      <c r="M43" s="9">
        <v>1</v>
      </c>
      <c r="N43" s="9">
        <f t="shared" ref="N43" si="107">B43</f>
        <v>1</v>
      </c>
      <c r="O43" s="9">
        <f t="shared" ref="O43" si="108">C43</f>
        <v>1</v>
      </c>
      <c r="P43" s="9">
        <f t="shared" ref="P43" si="109">D43</f>
        <v>1</v>
      </c>
      <c r="Q43" s="9">
        <f t="shared" ref="Q43" si="110">E43</f>
        <v>-1</v>
      </c>
      <c r="R43" s="9">
        <f t="shared" ref="R43" si="111">F43</f>
        <v>-1</v>
      </c>
      <c r="S43" s="9">
        <f t="shared" ref="S43" si="112">G43</f>
        <v>-1</v>
      </c>
      <c r="T43" s="9">
        <f t="shared" ref="T43" si="113">H43</f>
        <v>1</v>
      </c>
      <c r="U43" s="9">
        <f t="shared" ref="U43" si="114">I43</f>
        <v>1</v>
      </c>
      <c r="V43" s="9">
        <f t="shared" ref="V43" si="115">J43</f>
        <v>-1</v>
      </c>
      <c r="W43" s="9">
        <f t="shared" ref="W43" si="116">K43</f>
        <v>-1</v>
      </c>
      <c r="X43" s="9">
        <f t="shared" ref="X43" si="117">L43</f>
        <v>1</v>
      </c>
      <c r="Y43" s="9">
        <f t="shared" ref="Y43" si="118">M43</f>
        <v>1</v>
      </c>
      <c r="Z43" s="26" t="str">
        <f t="shared" ca="1" si="66"/>
        <v>39</v>
      </c>
      <c r="AA43" s="13">
        <f t="shared" ca="1" si="92"/>
        <v>42009</v>
      </c>
      <c r="AB43" s="12">
        <f t="shared" ca="1" si="93"/>
        <v>10</v>
      </c>
      <c r="AC43" s="24">
        <f t="shared" ca="1" si="94"/>
        <v>1</v>
      </c>
      <c r="AD43" s="6">
        <f t="shared" ca="1" si="94"/>
        <v>10</v>
      </c>
      <c r="AE43" s="7" t="s">
        <v>95</v>
      </c>
      <c r="AF43" s="10">
        <f t="shared" si="24"/>
        <v>42171</v>
      </c>
      <c r="AG43" s="14">
        <v>14</v>
      </c>
      <c r="AH43" s="6">
        <f t="shared" ca="1" si="18"/>
        <v>-1</v>
      </c>
      <c r="AI43" s="6">
        <f t="shared" ca="1" si="25"/>
        <v>-14</v>
      </c>
      <c r="AJ43" s="7" t="s">
        <v>95</v>
      </c>
      <c r="AK43" s="10">
        <f t="shared" si="26"/>
        <v>42009</v>
      </c>
      <c r="AL43" s="6">
        <v>10</v>
      </c>
      <c r="AM43" s="6">
        <f t="shared" ca="1" si="19"/>
        <v>1</v>
      </c>
      <c r="AN43" s="6">
        <f t="shared" ca="1" si="27"/>
        <v>10</v>
      </c>
      <c r="AO43" s="25" t="s">
        <v>71</v>
      </c>
      <c r="AP43" s="10">
        <f t="shared" si="91"/>
        <v>41684</v>
      </c>
      <c r="AQ43" s="6">
        <v>10</v>
      </c>
      <c r="AR43" s="6">
        <f t="shared" ca="1" si="20"/>
        <v>1</v>
      </c>
      <c r="AS43" s="6">
        <f t="shared" ca="1" si="28"/>
        <v>10</v>
      </c>
      <c r="AT43" s="18" t="s">
        <v>128</v>
      </c>
    </row>
    <row r="44" spans="1:46" x14ac:dyDescent="0.25">
      <c r="A44" s="14" t="s">
        <v>32</v>
      </c>
      <c r="B44" s="9">
        <v>1</v>
      </c>
      <c r="C44" s="9">
        <v>1</v>
      </c>
      <c r="D44" s="9">
        <v>1</v>
      </c>
      <c r="E44" s="9">
        <v>1</v>
      </c>
      <c r="F44" s="9">
        <v>0</v>
      </c>
      <c r="G44" s="9">
        <v>0</v>
      </c>
      <c r="H44" s="9">
        <v>0</v>
      </c>
      <c r="I44" s="9">
        <v>-1</v>
      </c>
      <c r="J44" s="9">
        <v>-1</v>
      </c>
      <c r="K44" s="9">
        <v>0</v>
      </c>
      <c r="L44" s="9">
        <v>0</v>
      </c>
      <c r="M44" s="9">
        <v>0.5</v>
      </c>
      <c r="N44" s="9">
        <f t="shared" si="42"/>
        <v>1</v>
      </c>
      <c r="O44" s="9">
        <f t="shared" si="43"/>
        <v>1</v>
      </c>
      <c r="P44" s="9">
        <f t="shared" si="44"/>
        <v>1</v>
      </c>
      <c r="Q44" s="9">
        <f t="shared" si="45"/>
        <v>1</v>
      </c>
      <c r="R44" s="9">
        <f t="shared" si="46"/>
        <v>0</v>
      </c>
      <c r="S44" s="9">
        <f t="shared" si="47"/>
        <v>0</v>
      </c>
      <c r="T44" s="9">
        <f t="shared" si="48"/>
        <v>0</v>
      </c>
      <c r="U44" s="9">
        <f t="shared" si="49"/>
        <v>-1</v>
      </c>
      <c r="V44" s="9">
        <f t="shared" si="50"/>
        <v>-1</v>
      </c>
      <c r="W44" s="9">
        <f t="shared" si="51"/>
        <v>0</v>
      </c>
      <c r="X44" s="9">
        <f t="shared" si="52"/>
        <v>0</v>
      </c>
      <c r="Y44" s="9">
        <f t="shared" si="53"/>
        <v>0.5</v>
      </c>
      <c r="Z44" s="26" t="str">
        <f t="shared" ca="1" si="66"/>
        <v>40</v>
      </c>
      <c r="AA44" s="13">
        <f t="shared" ca="1" si="92"/>
        <v>42019</v>
      </c>
      <c r="AB44" s="12">
        <f t="shared" ca="1" si="93"/>
        <v>10</v>
      </c>
      <c r="AC44" s="24">
        <f t="shared" ca="1" si="94"/>
        <v>1</v>
      </c>
      <c r="AD44" s="6">
        <f t="shared" ca="1" si="94"/>
        <v>10</v>
      </c>
      <c r="AE44" s="7" t="s">
        <v>96</v>
      </c>
      <c r="AF44" s="10">
        <f t="shared" si="24"/>
        <v>42185</v>
      </c>
      <c r="AG44" s="14">
        <v>14</v>
      </c>
      <c r="AH44" s="6">
        <f t="shared" ca="1" si="18"/>
        <v>0</v>
      </c>
      <c r="AI44" s="6">
        <f t="shared" ca="1" si="25"/>
        <v>0</v>
      </c>
      <c r="AJ44" s="7" t="s">
        <v>96</v>
      </c>
      <c r="AK44" s="10">
        <f t="shared" si="26"/>
        <v>42019</v>
      </c>
      <c r="AL44" s="6">
        <v>10</v>
      </c>
      <c r="AM44" s="6">
        <f t="shared" ca="1" si="19"/>
        <v>1</v>
      </c>
      <c r="AN44" s="6">
        <f t="shared" ca="1" si="27"/>
        <v>10</v>
      </c>
      <c r="AO44" s="25" t="s">
        <v>70</v>
      </c>
      <c r="AP44" s="10">
        <f t="shared" si="91"/>
        <v>41674</v>
      </c>
      <c r="AQ44" s="6">
        <v>10</v>
      </c>
      <c r="AR44" s="6">
        <f t="shared" ca="1" si="20"/>
        <v>1</v>
      </c>
      <c r="AS44" s="6">
        <f t="shared" ca="1" si="28"/>
        <v>10</v>
      </c>
      <c r="AT44" s="16">
        <v>1</v>
      </c>
    </row>
    <row r="45" spans="1:46" x14ac:dyDescent="0.25">
      <c r="A45" s="14" t="s">
        <v>33</v>
      </c>
      <c r="B45" s="9">
        <v>1</v>
      </c>
      <c r="C45" s="9">
        <v>1</v>
      </c>
      <c r="D45" s="9">
        <v>1</v>
      </c>
      <c r="E45" s="9">
        <v>1</v>
      </c>
      <c r="F45" s="9">
        <v>-1</v>
      </c>
      <c r="G45" s="9">
        <v>-1</v>
      </c>
      <c r="H45" s="9">
        <v>-1</v>
      </c>
      <c r="I45" s="9">
        <v>-1</v>
      </c>
      <c r="J45" s="9">
        <v>-1</v>
      </c>
      <c r="K45" s="9">
        <v>-1</v>
      </c>
      <c r="L45" s="9">
        <v>1</v>
      </c>
      <c r="M45" s="9">
        <v>1</v>
      </c>
      <c r="N45" s="9">
        <f t="shared" si="42"/>
        <v>1</v>
      </c>
      <c r="O45" s="9">
        <f t="shared" si="43"/>
        <v>1</v>
      </c>
      <c r="P45" s="9">
        <f t="shared" si="44"/>
        <v>1</v>
      </c>
      <c r="Q45" s="9">
        <f t="shared" si="45"/>
        <v>1</v>
      </c>
      <c r="R45" s="9">
        <f t="shared" si="46"/>
        <v>-1</v>
      </c>
      <c r="S45" s="9">
        <f t="shared" si="47"/>
        <v>-1</v>
      </c>
      <c r="T45" s="9">
        <f t="shared" si="48"/>
        <v>-1</v>
      </c>
      <c r="U45" s="9">
        <f t="shared" si="49"/>
        <v>-1</v>
      </c>
      <c r="V45" s="9">
        <f t="shared" si="50"/>
        <v>-1</v>
      </c>
      <c r="W45" s="9">
        <f t="shared" si="51"/>
        <v>-1</v>
      </c>
      <c r="X45" s="9">
        <f t="shared" si="52"/>
        <v>1</v>
      </c>
      <c r="Y45" s="9">
        <f t="shared" si="53"/>
        <v>1</v>
      </c>
      <c r="Z45" s="26" t="str">
        <f t="shared" ca="1" si="66"/>
        <v>41</v>
      </c>
      <c r="AA45" s="13">
        <f t="shared" ca="1" si="92"/>
        <v>42029</v>
      </c>
      <c r="AB45" s="12">
        <f t="shared" ca="1" si="93"/>
        <v>10</v>
      </c>
      <c r="AC45" s="24">
        <f t="shared" ca="1" si="94"/>
        <v>1</v>
      </c>
      <c r="AD45" s="6">
        <f t="shared" ca="1" si="94"/>
        <v>10</v>
      </c>
      <c r="AE45" s="7" t="s">
        <v>97</v>
      </c>
      <c r="AF45" s="10">
        <f t="shared" si="24"/>
        <v>42199</v>
      </c>
      <c r="AG45" s="14">
        <v>14</v>
      </c>
      <c r="AH45" s="6">
        <f t="shared" ca="1" si="18"/>
        <v>-1</v>
      </c>
      <c r="AI45" s="6">
        <f t="shared" ca="1" si="25"/>
        <v>-14</v>
      </c>
      <c r="AJ45" s="7" t="s">
        <v>97</v>
      </c>
      <c r="AK45" s="10">
        <f t="shared" si="26"/>
        <v>42029</v>
      </c>
      <c r="AL45" s="6">
        <v>10</v>
      </c>
      <c r="AM45" s="6">
        <f t="shared" ca="1" si="19"/>
        <v>1</v>
      </c>
      <c r="AN45" s="6">
        <f t="shared" ca="1" si="27"/>
        <v>10</v>
      </c>
      <c r="AO45" s="25" t="s">
        <v>69</v>
      </c>
      <c r="AP45" s="10">
        <f t="shared" si="91"/>
        <v>41664</v>
      </c>
      <c r="AQ45" s="6">
        <v>10</v>
      </c>
      <c r="AR45" s="6">
        <f t="shared" ca="1" si="20"/>
        <v>1</v>
      </c>
      <c r="AS45" s="6">
        <f t="shared" ca="1" si="28"/>
        <v>10</v>
      </c>
      <c r="AT45" s="16" t="s">
        <v>128</v>
      </c>
    </row>
    <row r="46" spans="1:46" x14ac:dyDescent="0.25">
      <c r="A46" s="14" t="s">
        <v>34</v>
      </c>
      <c r="B46" s="9">
        <v>0</v>
      </c>
      <c r="C46" s="9">
        <v>0</v>
      </c>
      <c r="D46" s="9">
        <v>0</v>
      </c>
      <c r="E46" s="9">
        <v>0</v>
      </c>
      <c r="F46" s="9">
        <v>0</v>
      </c>
      <c r="G46" s="9">
        <v>-0.5</v>
      </c>
      <c r="H46" s="9">
        <v>-1</v>
      </c>
      <c r="I46" s="9">
        <v>-1</v>
      </c>
      <c r="J46" s="9">
        <v>-0.5</v>
      </c>
      <c r="K46" s="9">
        <v>-0.5</v>
      </c>
      <c r="L46" s="9">
        <v>1</v>
      </c>
      <c r="M46" s="9">
        <v>0</v>
      </c>
      <c r="N46" s="9">
        <f t="shared" si="42"/>
        <v>0</v>
      </c>
      <c r="O46" s="9">
        <f t="shared" si="43"/>
        <v>0</v>
      </c>
      <c r="P46" s="9">
        <f t="shared" si="44"/>
        <v>0</v>
      </c>
      <c r="Q46" s="9">
        <f t="shared" si="45"/>
        <v>0</v>
      </c>
      <c r="R46" s="9">
        <f t="shared" si="46"/>
        <v>0</v>
      </c>
      <c r="S46" s="9">
        <f t="shared" si="47"/>
        <v>-0.5</v>
      </c>
      <c r="T46" s="9">
        <f t="shared" si="48"/>
        <v>-1</v>
      </c>
      <c r="U46" s="9">
        <f t="shared" si="49"/>
        <v>-1</v>
      </c>
      <c r="V46" s="9">
        <f t="shared" si="50"/>
        <v>-0.5</v>
      </c>
      <c r="W46" s="9">
        <f t="shared" si="51"/>
        <v>-0.5</v>
      </c>
      <c r="X46" s="9">
        <f t="shared" si="52"/>
        <v>1</v>
      </c>
      <c r="Y46" s="9">
        <f t="shared" si="53"/>
        <v>0</v>
      </c>
      <c r="Z46" s="26" t="str">
        <f t="shared" ca="1" si="66"/>
        <v>42</v>
      </c>
      <c r="AA46" s="13">
        <f t="shared" ca="1" si="92"/>
        <v>42039</v>
      </c>
      <c r="AB46" s="12">
        <f t="shared" ca="1" si="93"/>
        <v>10</v>
      </c>
      <c r="AC46" s="24">
        <f t="shared" ca="1" si="94"/>
        <v>0</v>
      </c>
      <c r="AD46" s="6">
        <f t="shared" ca="1" si="94"/>
        <v>0</v>
      </c>
      <c r="AE46" s="7" t="s">
        <v>98</v>
      </c>
      <c r="AF46" s="10">
        <f t="shared" si="24"/>
        <v>42227</v>
      </c>
      <c r="AG46" s="14">
        <v>28</v>
      </c>
      <c r="AH46" s="6">
        <f t="shared" ca="1" si="18"/>
        <v>-1</v>
      </c>
      <c r="AI46" s="6">
        <f t="shared" ca="1" si="25"/>
        <v>-28</v>
      </c>
      <c r="AJ46" s="7" t="s">
        <v>98</v>
      </c>
      <c r="AK46" s="10">
        <f t="shared" si="26"/>
        <v>42039</v>
      </c>
      <c r="AL46" s="6">
        <v>10</v>
      </c>
      <c r="AM46" s="6">
        <f t="shared" ca="1" si="19"/>
        <v>0</v>
      </c>
      <c r="AN46" s="6">
        <f t="shared" ca="1" si="27"/>
        <v>0</v>
      </c>
      <c r="AO46" s="25" t="s">
        <v>68</v>
      </c>
      <c r="AP46" s="10">
        <f t="shared" si="91"/>
        <v>41654</v>
      </c>
      <c r="AQ46" s="6">
        <v>10</v>
      </c>
      <c r="AR46" s="6">
        <f t="shared" ca="1" si="20"/>
        <v>0</v>
      </c>
      <c r="AS46" s="6">
        <f t="shared" ca="1" si="28"/>
        <v>0</v>
      </c>
      <c r="AT46" s="16">
        <v>-1</v>
      </c>
    </row>
    <row r="47" spans="1:46" x14ac:dyDescent="0.25">
      <c r="A47" s="14" t="s">
        <v>35</v>
      </c>
      <c r="B47" s="9">
        <v>0</v>
      </c>
      <c r="C47" s="9">
        <v>0</v>
      </c>
      <c r="D47" s="9">
        <v>0</v>
      </c>
      <c r="E47" s="9">
        <v>0</v>
      </c>
      <c r="F47" s="9">
        <v>-0.5</v>
      </c>
      <c r="G47" s="9">
        <v>-0.5</v>
      </c>
      <c r="H47" s="9">
        <v>-1</v>
      </c>
      <c r="I47" s="9">
        <v>-1</v>
      </c>
      <c r="J47" s="9">
        <v>-0.5</v>
      </c>
      <c r="K47" s="9">
        <v>-0.5</v>
      </c>
      <c r="L47" s="9">
        <v>1</v>
      </c>
      <c r="M47" s="9">
        <v>1</v>
      </c>
      <c r="N47" s="9">
        <f t="shared" si="42"/>
        <v>0</v>
      </c>
      <c r="O47" s="9">
        <f t="shared" si="43"/>
        <v>0</v>
      </c>
      <c r="P47" s="9">
        <f t="shared" si="44"/>
        <v>0</v>
      </c>
      <c r="Q47" s="9">
        <f t="shared" si="45"/>
        <v>0</v>
      </c>
      <c r="R47" s="9">
        <f t="shared" si="46"/>
        <v>-0.5</v>
      </c>
      <c r="S47" s="9">
        <f t="shared" si="47"/>
        <v>-0.5</v>
      </c>
      <c r="T47" s="9">
        <f t="shared" si="48"/>
        <v>-1</v>
      </c>
      <c r="U47" s="9">
        <f t="shared" si="49"/>
        <v>-1</v>
      </c>
      <c r="V47" s="9">
        <f t="shared" si="50"/>
        <v>-0.5</v>
      </c>
      <c r="W47" s="9">
        <f t="shared" si="51"/>
        <v>-0.5</v>
      </c>
      <c r="X47" s="9">
        <f t="shared" si="52"/>
        <v>1</v>
      </c>
      <c r="Y47" s="9">
        <f t="shared" si="53"/>
        <v>1</v>
      </c>
      <c r="Z47" s="26" t="str">
        <f t="shared" ca="1" si="66"/>
        <v>43</v>
      </c>
      <c r="AA47" s="13">
        <f t="shared" ca="1" si="92"/>
        <v>42049</v>
      </c>
      <c r="AB47" s="12">
        <f t="shared" ca="1" si="93"/>
        <v>10</v>
      </c>
      <c r="AC47" s="24">
        <f t="shared" ca="1" si="94"/>
        <v>0</v>
      </c>
      <c r="AD47" s="6">
        <f t="shared" ca="1" si="94"/>
        <v>0</v>
      </c>
      <c r="AE47" s="7" t="s">
        <v>99</v>
      </c>
      <c r="AF47" s="10">
        <f t="shared" si="24"/>
        <v>42255</v>
      </c>
      <c r="AG47" s="14">
        <v>28</v>
      </c>
      <c r="AH47" s="6">
        <f t="shared" ca="1" si="18"/>
        <v>-0.5</v>
      </c>
      <c r="AI47" s="6">
        <f t="shared" ca="1" si="25"/>
        <v>-14</v>
      </c>
      <c r="AJ47" s="7" t="s">
        <v>99</v>
      </c>
      <c r="AK47" s="10">
        <f t="shared" si="26"/>
        <v>42049</v>
      </c>
      <c r="AL47" s="6">
        <v>10</v>
      </c>
      <c r="AM47" s="6">
        <f t="shared" ca="1" si="19"/>
        <v>0</v>
      </c>
      <c r="AN47" s="6">
        <f t="shared" ca="1" si="27"/>
        <v>0</v>
      </c>
      <c r="AO47" s="25" t="s">
        <v>67</v>
      </c>
      <c r="AP47" s="10">
        <f t="shared" si="91"/>
        <v>41644</v>
      </c>
      <c r="AQ47" s="6">
        <v>10</v>
      </c>
      <c r="AR47" s="6">
        <f ca="1">OFFSET($A47,0,MONTH($AP47))</f>
        <v>0</v>
      </c>
      <c r="AS47" s="6">
        <f t="shared" ca="1" si="28"/>
        <v>0</v>
      </c>
      <c r="AT47" s="16">
        <v>-1</v>
      </c>
    </row>
    <row r="48" spans="1:46" x14ac:dyDescent="0.25">
      <c r="A48" s="14" t="s">
        <v>36</v>
      </c>
      <c r="B48" s="9">
        <v>1</v>
      </c>
      <c r="C48" s="9">
        <v>1</v>
      </c>
      <c r="D48" s="9">
        <v>0</v>
      </c>
      <c r="E48" s="9">
        <v>0</v>
      </c>
      <c r="F48" s="9">
        <v>0</v>
      </c>
      <c r="G48" s="9">
        <v>-1</v>
      </c>
      <c r="H48" s="9">
        <v>-1</v>
      </c>
      <c r="I48" s="9">
        <v>-1</v>
      </c>
      <c r="J48" s="9">
        <v>-1</v>
      </c>
      <c r="K48" s="9">
        <v>-1</v>
      </c>
      <c r="L48" s="9">
        <v>1</v>
      </c>
      <c r="M48" s="9">
        <v>1</v>
      </c>
      <c r="N48" s="9">
        <f t="shared" si="42"/>
        <v>1</v>
      </c>
      <c r="O48" s="9">
        <f t="shared" si="43"/>
        <v>1</v>
      </c>
      <c r="P48" s="9">
        <f t="shared" si="44"/>
        <v>0</v>
      </c>
      <c r="Q48" s="9">
        <f t="shared" si="45"/>
        <v>0</v>
      </c>
      <c r="R48" s="9">
        <f t="shared" si="46"/>
        <v>0</v>
      </c>
      <c r="S48" s="9">
        <f t="shared" si="47"/>
        <v>-1</v>
      </c>
      <c r="T48" s="9">
        <f t="shared" si="48"/>
        <v>-1</v>
      </c>
      <c r="U48" s="9">
        <f t="shared" si="49"/>
        <v>-1</v>
      </c>
      <c r="V48" s="9">
        <f t="shared" si="50"/>
        <v>-1</v>
      </c>
      <c r="W48" s="9">
        <f t="shared" si="51"/>
        <v>-1</v>
      </c>
      <c r="X48" s="9">
        <f t="shared" si="52"/>
        <v>1</v>
      </c>
      <c r="Y48" s="9">
        <f t="shared" si="53"/>
        <v>1</v>
      </c>
      <c r="Z48" s="26" t="str">
        <f t="shared" ca="1" si="66"/>
        <v>44</v>
      </c>
      <c r="AA48" s="13">
        <f ca="1">OFFSET(AF48,0,5*($A$2-1))</f>
        <v>42059</v>
      </c>
      <c r="AB48" s="12">
        <f t="shared" ca="1" si="93"/>
        <v>10</v>
      </c>
      <c r="AC48" s="24">
        <f t="shared" ca="1" si="94"/>
        <v>1</v>
      </c>
      <c r="AD48" s="6">
        <f t="shared" ca="1" si="94"/>
        <v>10</v>
      </c>
      <c r="AE48" s="7" t="s">
        <v>100</v>
      </c>
      <c r="AF48" s="10">
        <f t="shared" si="24"/>
        <v>42276</v>
      </c>
      <c r="AG48" s="14">
        <v>21</v>
      </c>
      <c r="AH48" s="6">
        <f t="shared" ca="1" si="18"/>
        <v>-1</v>
      </c>
      <c r="AI48" s="6">
        <f t="shared" ca="1" si="25"/>
        <v>-21</v>
      </c>
      <c r="AJ48" s="7" t="s">
        <v>100</v>
      </c>
      <c r="AK48" s="10">
        <f t="shared" si="26"/>
        <v>42059</v>
      </c>
      <c r="AL48" s="6">
        <v>10</v>
      </c>
      <c r="AM48" s="6">
        <f t="shared" ca="1" si="19"/>
        <v>1</v>
      </c>
      <c r="AN48" s="6">
        <f t="shared" ca="1" si="27"/>
        <v>10</v>
      </c>
      <c r="AO48" s="25" t="s">
        <v>66</v>
      </c>
      <c r="AP48" s="10">
        <f t="shared" si="91"/>
        <v>41634</v>
      </c>
      <c r="AQ48" s="6">
        <v>10</v>
      </c>
      <c r="AR48" s="6">
        <f t="shared" ca="1" si="20"/>
        <v>1</v>
      </c>
      <c r="AS48" s="6">
        <f t="shared" ca="1" si="28"/>
        <v>10</v>
      </c>
      <c r="AT48" s="16" t="s">
        <v>128</v>
      </c>
    </row>
    <row r="49" spans="1:46" x14ac:dyDescent="0.25">
      <c r="A49" s="14" t="s">
        <v>37</v>
      </c>
      <c r="B49" s="9">
        <v>1</v>
      </c>
      <c r="C49" s="9">
        <v>1</v>
      </c>
      <c r="D49" s="9">
        <v>0.8</v>
      </c>
      <c r="E49" s="9">
        <v>0.8</v>
      </c>
      <c r="F49" s="9">
        <v>0.8</v>
      </c>
      <c r="G49" s="9">
        <v>0</v>
      </c>
      <c r="H49" s="9">
        <v>-1</v>
      </c>
      <c r="I49" s="9">
        <v>-1</v>
      </c>
      <c r="J49" s="9">
        <v>-1</v>
      </c>
      <c r="K49" s="9">
        <v>0</v>
      </c>
      <c r="L49" s="9">
        <v>0.5</v>
      </c>
      <c r="M49" s="9">
        <v>1</v>
      </c>
      <c r="N49" s="9">
        <f t="shared" si="42"/>
        <v>1</v>
      </c>
      <c r="O49" s="9">
        <f t="shared" si="43"/>
        <v>1</v>
      </c>
      <c r="P49" s="9">
        <f t="shared" si="44"/>
        <v>0.8</v>
      </c>
      <c r="Q49" s="9">
        <f t="shared" si="45"/>
        <v>0.8</v>
      </c>
      <c r="R49" s="9">
        <f t="shared" si="46"/>
        <v>0.8</v>
      </c>
      <c r="S49" s="9">
        <f t="shared" si="47"/>
        <v>0</v>
      </c>
      <c r="T49" s="9">
        <f t="shared" si="48"/>
        <v>-1</v>
      </c>
      <c r="U49" s="9">
        <f t="shared" si="49"/>
        <v>-1</v>
      </c>
      <c r="V49" s="9">
        <f t="shared" si="50"/>
        <v>-1</v>
      </c>
      <c r="W49" s="9">
        <f t="shared" si="51"/>
        <v>0</v>
      </c>
      <c r="X49" s="9">
        <f t="shared" si="52"/>
        <v>0.5</v>
      </c>
      <c r="Y49" s="9">
        <f t="shared" si="53"/>
        <v>1</v>
      </c>
      <c r="Z49" s="26" t="str">
        <f t="shared" ca="1" si="66"/>
        <v>45</v>
      </c>
      <c r="AA49" s="13">
        <f t="shared" ref="AA49:AA59" ca="1" si="119">OFFSET(AF49,0,5*($A$2-1))</f>
        <v>42064</v>
      </c>
      <c r="AB49" s="12">
        <f t="shared" ca="1" si="93"/>
        <v>5</v>
      </c>
      <c r="AC49" s="24">
        <f t="shared" ca="1" si="94"/>
        <v>0.8</v>
      </c>
      <c r="AD49" s="6">
        <f t="shared" ca="1" si="94"/>
        <v>4</v>
      </c>
      <c r="AE49" s="7" t="s">
        <v>101</v>
      </c>
      <c r="AF49" s="10">
        <f t="shared" si="24"/>
        <v>42290</v>
      </c>
      <c r="AG49" s="14">
        <v>14</v>
      </c>
      <c r="AH49" s="6">
        <f t="shared" ca="1" si="18"/>
        <v>0</v>
      </c>
      <c r="AI49" s="6">
        <f t="shared" ca="1" si="25"/>
        <v>0</v>
      </c>
      <c r="AJ49" s="7" t="s">
        <v>101</v>
      </c>
      <c r="AK49" s="10">
        <f t="shared" si="26"/>
        <v>42064</v>
      </c>
      <c r="AL49" s="6">
        <v>5</v>
      </c>
      <c r="AM49" s="6">
        <f ca="1">OFFSET($A49,0,MONTH($AK49))</f>
        <v>0.8</v>
      </c>
      <c r="AN49" s="6">
        <f t="shared" ca="1" si="27"/>
        <v>4</v>
      </c>
      <c r="AO49" s="25" t="s">
        <v>65</v>
      </c>
      <c r="AP49" s="10">
        <f t="shared" si="91"/>
        <v>41629</v>
      </c>
      <c r="AQ49" s="6">
        <v>5</v>
      </c>
      <c r="AR49" s="6">
        <f t="shared" ca="1" si="20"/>
        <v>1</v>
      </c>
      <c r="AS49" s="6">
        <f t="shared" ca="1" si="28"/>
        <v>5</v>
      </c>
      <c r="AT49" s="16">
        <v>-1</v>
      </c>
    </row>
    <row r="50" spans="1:46" x14ac:dyDescent="0.25">
      <c r="A50" s="14" t="s">
        <v>103</v>
      </c>
      <c r="B50" s="9">
        <v>0.5</v>
      </c>
      <c r="C50" s="9">
        <v>0.5</v>
      </c>
      <c r="D50" s="9">
        <v>0</v>
      </c>
      <c r="E50" s="9">
        <v>0</v>
      </c>
      <c r="F50" s="9">
        <v>0</v>
      </c>
      <c r="G50" s="9">
        <v>-1</v>
      </c>
      <c r="H50" s="9">
        <v>-1</v>
      </c>
      <c r="I50" s="9">
        <v>-1</v>
      </c>
      <c r="J50" s="9">
        <v>-1</v>
      </c>
      <c r="K50" s="9">
        <v>1</v>
      </c>
      <c r="L50" s="9">
        <v>1</v>
      </c>
      <c r="M50" s="9">
        <v>1</v>
      </c>
      <c r="N50" s="9">
        <v>0.5</v>
      </c>
      <c r="O50" s="9">
        <f t="shared" si="43"/>
        <v>0.5</v>
      </c>
      <c r="P50" s="9">
        <f t="shared" si="44"/>
        <v>0</v>
      </c>
      <c r="Q50" s="9">
        <f t="shared" si="45"/>
        <v>0</v>
      </c>
      <c r="R50" s="9">
        <f t="shared" si="46"/>
        <v>0</v>
      </c>
      <c r="S50" s="9">
        <f t="shared" si="47"/>
        <v>-1</v>
      </c>
      <c r="T50" s="9">
        <f t="shared" si="48"/>
        <v>-1</v>
      </c>
      <c r="U50" s="9">
        <f t="shared" si="49"/>
        <v>-1</v>
      </c>
      <c r="V50" s="9">
        <f t="shared" si="50"/>
        <v>-1</v>
      </c>
      <c r="W50" s="9">
        <f t="shared" si="51"/>
        <v>1</v>
      </c>
      <c r="X50" s="9">
        <f t="shared" si="52"/>
        <v>1</v>
      </c>
      <c r="Y50" s="9">
        <f t="shared" si="53"/>
        <v>1</v>
      </c>
      <c r="Z50" s="26" t="str">
        <f t="shared" ca="1" si="66"/>
        <v>46</v>
      </c>
      <c r="AA50" s="13">
        <f t="shared" ca="1" si="119"/>
        <v>42079</v>
      </c>
      <c r="AB50" s="12">
        <f t="shared" ca="1" si="93"/>
        <v>15</v>
      </c>
      <c r="AC50" s="24">
        <f t="shared" ca="1" si="94"/>
        <v>0</v>
      </c>
      <c r="AD50" s="6">
        <f t="shared" ca="1" si="94"/>
        <v>0</v>
      </c>
      <c r="AE50" s="7" t="s">
        <v>104</v>
      </c>
      <c r="AF50" s="10">
        <f t="shared" si="24"/>
        <v>42318</v>
      </c>
      <c r="AG50" s="14">
        <v>28</v>
      </c>
      <c r="AH50" s="6">
        <f t="shared" ca="1" si="18"/>
        <v>1</v>
      </c>
      <c r="AI50" s="6">
        <f t="shared" ca="1" si="25"/>
        <v>28</v>
      </c>
      <c r="AJ50" s="7" t="s">
        <v>104</v>
      </c>
      <c r="AK50" s="10">
        <f t="shared" si="26"/>
        <v>42079</v>
      </c>
      <c r="AL50" s="6">
        <v>15</v>
      </c>
      <c r="AM50" s="6">
        <f t="shared" ca="1" si="19"/>
        <v>0</v>
      </c>
      <c r="AN50" s="6">
        <f t="shared" ca="1" si="27"/>
        <v>0</v>
      </c>
      <c r="AO50" s="25" t="s">
        <v>64</v>
      </c>
      <c r="AP50" s="10">
        <f t="shared" si="91"/>
        <v>41614</v>
      </c>
      <c r="AQ50" s="6">
        <v>15</v>
      </c>
      <c r="AR50" s="6">
        <f t="shared" ca="1" si="20"/>
        <v>1</v>
      </c>
      <c r="AS50" s="6">
        <f t="shared" ca="1" si="28"/>
        <v>15</v>
      </c>
      <c r="AT50" s="23">
        <v>-1</v>
      </c>
    </row>
    <row r="51" spans="1:46" x14ac:dyDescent="0.25">
      <c r="A51" s="6" t="s">
        <v>118</v>
      </c>
      <c r="B51" s="9">
        <v>1</v>
      </c>
      <c r="C51" s="9">
        <v>1</v>
      </c>
      <c r="D51" s="9">
        <v>-1</v>
      </c>
      <c r="E51" s="9">
        <v>-1</v>
      </c>
      <c r="F51" s="9">
        <v>-1</v>
      </c>
      <c r="G51" s="9">
        <v>-1</v>
      </c>
      <c r="H51" s="9">
        <v>-1</v>
      </c>
      <c r="I51" s="9">
        <v>-1</v>
      </c>
      <c r="J51" s="9">
        <v>-1</v>
      </c>
      <c r="K51" s="9">
        <v>0</v>
      </c>
      <c r="L51" s="9">
        <v>0</v>
      </c>
      <c r="M51" s="9">
        <v>1</v>
      </c>
      <c r="N51" s="9">
        <f t="shared" ref="N51" si="120">B51</f>
        <v>1</v>
      </c>
      <c r="O51" s="9">
        <f t="shared" ref="O51" si="121">C51</f>
        <v>1</v>
      </c>
      <c r="P51" s="9">
        <f t="shared" ref="P51" si="122">D51</f>
        <v>-1</v>
      </c>
      <c r="Q51" s="9">
        <f t="shared" ref="Q51" si="123">E51</f>
        <v>-1</v>
      </c>
      <c r="R51" s="9">
        <f t="shared" ref="R51" si="124">F51</f>
        <v>-1</v>
      </c>
      <c r="S51" s="9">
        <f t="shared" ref="S51" si="125">G51</f>
        <v>-1</v>
      </c>
      <c r="T51" s="9">
        <f t="shared" ref="T51" si="126">H51</f>
        <v>-1</v>
      </c>
      <c r="U51" s="9">
        <f t="shared" ref="U51" si="127">I51</f>
        <v>-1</v>
      </c>
      <c r="V51" s="9">
        <f t="shared" ref="V51" si="128">J51</f>
        <v>-1</v>
      </c>
      <c r="W51" s="9">
        <f t="shared" ref="W51" si="129">K51</f>
        <v>0</v>
      </c>
      <c r="X51" s="9">
        <f t="shared" ref="X51" si="130">L51</f>
        <v>0</v>
      </c>
      <c r="Y51" s="9">
        <f t="shared" ref="Y51" si="131">M51</f>
        <v>1</v>
      </c>
      <c r="Z51" s="26" t="str">
        <f t="shared" ca="1" si="66"/>
        <v>47</v>
      </c>
      <c r="AA51" s="13">
        <f t="shared" ca="1" si="119"/>
        <v>42079</v>
      </c>
      <c r="AB51" s="12">
        <f t="shared" ca="1" si="93"/>
        <v>0</v>
      </c>
      <c r="AC51" s="24">
        <f t="shared" ca="1" si="94"/>
        <v>-1</v>
      </c>
      <c r="AD51" s="6">
        <f t="shared" ca="1" si="94"/>
        <v>0</v>
      </c>
      <c r="AE51" s="7" t="s">
        <v>106</v>
      </c>
      <c r="AF51" s="10">
        <f t="shared" si="24"/>
        <v>42346</v>
      </c>
      <c r="AG51" s="14">
        <v>28</v>
      </c>
      <c r="AH51" s="6">
        <f t="shared" ca="1" si="18"/>
        <v>1</v>
      </c>
      <c r="AI51" s="6">
        <f t="shared" ca="1" si="25"/>
        <v>28</v>
      </c>
      <c r="AJ51" s="7" t="s">
        <v>106</v>
      </c>
      <c r="AK51" s="10">
        <f t="shared" si="26"/>
        <v>42079</v>
      </c>
      <c r="AL51" s="6">
        <v>0</v>
      </c>
      <c r="AM51" s="6">
        <f t="shared" ca="1" si="19"/>
        <v>-1</v>
      </c>
      <c r="AN51" s="6">
        <f t="shared" ca="1" si="27"/>
        <v>0</v>
      </c>
      <c r="AO51" s="25" t="s">
        <v>63</v>
      </c>
      <c r="AP51" s="10">
        <f t="shared" si="91"/>
        <v>41614</v>
      </c>
      <c r="AQ51" s="6">
        <v>0</v>
      </c>
      <c r="AR51" s="6">
        <f t="shared" ca="1" si="20"/>
        <v>1</v>
      </c>
      <c r="AS51" s="6">
        <f t="shared" ca="1" si="28"/>
        <v>0</v>
      </c>
      <c r="AT51" s="16"/>
    </row>
    <row r="52" spans="1:46" x14ac:dyDescent="0.25">
      <c r="A52" s="14" t="s">
        <v>105</v>
      </c>
      <c r="B52" s="9">
        <v>1</v>
      </c>
      <c r="C52" s="9">
        <v>0</v>
      </c>
      <c r="D52" s="9">
        <v>0</v>
      </c>
      <c r="E52" s="9">
        <v>0</v>
      </c>
      <c r="F52" s="9">
        <v>0</v>
      </c>
      <c r="G52" s="9">
        <v>-0.5</v>
      </c>
      <c r="H52" s="9">
        <v>-1</v>
      </c>
      <c r="I52" s="9">
        <v>-1</v>
      </c>
      <c r="J52" s="9">
        <v>-0.5</v>
      </c>
      <c r="K52" s="9">
        <v>0</v>
      </c>
      <c r="L52" s="9">
        <v>1</v>
      </c>
      <c r="M52" s="9">
        <v>1</v>
      </c>
      <c r="N52" s="9">
        <f t="shared" si="42"/>
        <v>1</v>
      </c>
      <c r="O52" s="9">
        <f t="shared" si="43"/>
        <v>0</v>
      </c>
      <c r="P52" s="9">
        <f t="shared" si="44"/>
        <v>0</v>
      </c>
      <c r="Q52" s="9">
        <f t="shared" si="45"/>
        <v>0</v>
      </c>
      <c r="R52" s="9">
        <f t="shared" si="46"/>
        <v>0</v>
      </c>
      <c r="S52" s="9">
        <f t="shared" si="47"/>
        <v>-0.5</v>
      </c>
      <c r="T52" s="9">
        <f t="shared" si="48"/>
        <v>-1</v>
      </c>
      <c r="U52" s="9">
        <f t="shared" si="49"/>
        <v>-1</v>
      </c>
      <c r="V52" s="9">
        <f t="shared" si="50"/>
        <v>-0.5</v>
      </c>
      <c r="W52" s="9">
        <f t="shared" si="51"/>
        <v>0</v>
      </c>
      <c r="X52" s="9">
        <f t="shared" si="52"/>
        <v>1</v>
      </c>
      <c r="Y52" s="9">
        <f t="shared" si="53"/>
        <v>1</v>
      </c>
      <c r="Z52" s="26" t="str">
        <f t="shared" ca="1" si="66"/>
        <v>48</v>
      </c>
      <c r="AA52" s="13">
        <f t="shared" ca="1" si="119"/>
        <v>42107</v>
      </c>
      <c r="AB52" s="12">
        <f t="shared" ca="1" si="93"/>
        <v>28</v>
      </c>
      <c r="AC52" s="24">
        <f t="shared" ca="1" si="94"/>
        <v>0</v>
      </c>
      <c r="AD52" s="6">
        <f t="shared" ca="1" si="94"/>
        <v>0</v>
      </c>
      <c r="AE52" s="7" t="s">
        <v>119</v>
      </c>
      <c r="AF52" s="10">
        <f t="shared" si="24"/>
        <v>42374</v>
      </c>
      <c r="AG52" s="14">
        <v>28</v>
      </c>
      <c r="AH52" s="6">
        <f t="shared" ca="1" si="18"/>
        <v>1</v>
      </c>
      <c r="AI52" s="6">
        <f t="shared" ca="1" si="25"/>
        <v>28</v>
      </c>
      <c r="AJ52" s="7" t="s">
        <v>119</v>
      </c>
      <c r="AK52" s="10">
        <f t="shared" si="26"/>
        <v>42107</v>
      </c>
      <c r="AL52" s="6">
        <v>28</v>
      </c>
      <c r="AM52" s="6">
        <f t="shared" ca="1" si="19"/>
        <v>0</v>
      </c>
      <c r="AN52" s="6">
        <f t="shared" ca="1" si="27"/>
        <v>0</v>
      </c>
      <c r="AO52" s="25" t="s">
        <v>62</v>
      </c>
      <c r="AP52" s="10">
        <f t="shared" si="91"/>
        <v>41586</v>
      </c>
      <c r="AQ52" s="6">
        <v>28</v>
      </c>
      <c r="AR52" s="6">
        <f t="shared" ca="1" si="20"/>
        <v>1</v>
      </c>
      <c r="AS52" s="6">
        <f t="shared" ca="1" si="28"/>
        <v>28</v>
      </c>
      <c r="AT52" s="16" t="s">
        <v>128</v>
      </c>
    </row>
    <row r="53" spans="1:46" x14ac:dyDescent="0.25">
      <c r="A53" s="14" t="s">
        <v>38</v>
      </c>
      <c r="B53" s="9">
        <v>1</v>
      </c>
      <c r="C53" s="9">
        <v>1</v>
      </c>
      <c r="D53" s="9">
        <v>0</v>
      </c>
      <c r="E53" s="9">
        <v>0</v>
      </c>
      <c r="F53" s="9">
        <v>0</v>
      </c>
      <c r="G53" s="9">
        <v>0</v>
      </c>
      <c r="H53" s="9">
        <v>-1</v>
      </c>
      <c r="I53" s="9">
        <v>-1</v>
      </c>
      <c r="J53" s="9">
        <v>-1</v>
      </c>
      <c r="K53" s="9">
        <v>0</v>
      </c>
      <c r="L53" s="9">
        <v>1</v>
      </c>
      <c r="M53" s="9">
        <v>1</v>
      </c>
      <c r="N53" s="9">
        <f t="shared" si="42"/>
        <v>1</v>
      </c>
      <c r="O53" s="9">
        <f t="shared" si="43"/>
        <v>1</v>
      </c>
      <c r="P53" s="9">
        <f t="shared" si="44"/>
        <v>0</v>
      </c>
      <c r="Q53" s="9">
        <f t="shared" si="45"/>
        <v>0</v>
      </c>
      <c r="R53" s="9">
        <f t="shared" si="46"/>
        <v>0</v>
      </c>
      <c r="S53" s="9">
        <f t="shared" si="47"/>
        <v>0</v>
      </c>
      <c r="T53" s="9">
        <f t="shared" si="48"/>
        <v>-1</v>
      </c>
      <c r="U53" s="9">
        <f t="shared" si="49"/>
        <v>-1</v>
      </c>
      <c r="V53" s="9">
        <f t="shared" si="50"/>
        <v>-1</v>
      </c>
      <c r="W53" s="9">
        <f t="shared" si="51"/>
        <v>0</v>
      </c>
      <c r="X53" s="9">
        <f t="shared" si="52"/>
        <v>1</v>
      </c>
      <c r="Y53" s="9">
        <f t="shared" si="53"/>
        <v>1</v>
      </c>
      <c r="Z53" s="26" t="str">
        <f t="shared" ca="1" si="66"/>
        <v>49</v>
      </c>
      <c r="AA53" s="13">
        <f t="shared" ca="1" si="119"/>
        <v>42121</v>
      </c>
      <c r="AB53" s="12">
        <f t="shared" ca="1" si="93"/>
        <v>14</v>
      </c>
      <c r="AC53" s="24">
        <f t="shared" ca="1" si="94"/>
        <v>0</v>
      </c>
      <c r="AD53" s="6">
        <f t="shared" ca="1" si="94"/>
        <v>0</v>
      </c>
      <c r="AE53" s="7" t="s">
        <v>120</v>
      </c>
      <c r="AF53" s="10">
        <f t="shared" si="24"/>
        <v>42416</v>
      </c>
      <c r="AG53" s="14">
        <v>42</v>
      </c>
      <c r="AH53" s="6">
        <f t="shared" ca="1" si="18"/>
        <v>1</v>
      </c>
      <c r="AI53" s="6">
        <f t="shared" ca="1" si="25"/>
        <v>42</v>
      </c>
      <c r="AJ53" s="7" t="s">
        <v>120</v>
      </c>
      <c r="AK53" s="10">
        <f t="shared" si="26"/>
        <v>42121</v>
      </c>
      <c r="AL53" s="6">
        <v>14</v>
      </c>
      <c r="AM53" s="6">
        <f t="shared" ca="1" si="19"/>
        <v>0</v>
      </c>
      <c r="AN53" s="6">
        <f t="shared" ca="1" si="27"/>
        <v>0</v>
      </c>
      <c r="AO53" s="25" t="s">
        <v>61</v>
      </c>
      <c r="AP53" s="10">
        <f t="shared" si="91"/>
        <v>41572</v>
      </c>
      <c r="AQ53" s="6">
        <v>14</v>
      </c>
      <c r="AR53" s="6">
        <f t="shared" ca="1" si="20"/>
        <v>0</v>
      </c>
      <c r="AS53" s="6">
        <f t="shared" ca="1" si="28"/>
        <v>0</v>
      </c>
      <c r="AT53" s="16">
        <v>-1</v>
      </c>
    </row>
    <row r="54" spans="1:46" x14ac:dyDescent="0.25">
      <c r="A54" s="6" t="s">
        <v>39</v>
      </c>
      <c r="B54" s="9">
        <v>1</v>
      </c>
      <c r="C54" s="9">
        <v>1</v>
      </c>
      <c r="D54" s="9">
        <v>1</v>
      </c>
      <c r="E54" s="9">
        <v>0</v>
      </c>
      <c r="F54" s="9">
        <v>0</v>
      </c>
      <c r="G54" s="9">
        <v>-1</v>
      </c>
      <c r="H54" s="9">
        <v>-1</v>
      </c>
      <c r="I54" s="9">
        <v>-1</v>
      </c>
      <c r="J54" s="9">
        <v>0</v>
      </c>
      <c r="K54" s="9">
        <v>0</v>
      </c>
      <c r="L54" s="9">
        <v>1</v>
      </c>
      <c r="M54" s="9">
        <v>1</v>
      </c>
      <c r="N54" s="9">
        <f t="shared" si="42"/>
        <v>1</v>
      </c>
      <c r="O54" s="9">
        <f t="shared" si="43"/>
        <v>1</v>
      </c>
      <c r="P54" s="9">
        <f t="shared" si="44"/>
        <v>1</v>
      </c>
      <c r="Q54" s="9">
        <f t="shared" si="45"/>
        <v>0</v>
      </c>
      <c r="R54" s="9">
        <f t="shared" si="46"/>
        <v>0</v>
      </c>
      <c r="S54" s="9">
        <f t="shared" si="47"/>
        <v>-1</v>
      </c>
      <c r="T54" s="9">
        <f t="shared" si="48"/>
        <v>-1</v>
      </c>
      <c r="U54" s="9">
        <f t="shared" si="49"/>
        <v>-1</v>
      </c>
      <c r="V54" s="9">
        <f t="shared" si="50"/>
        <v>0</v>
      </c>
      <c r="W54" s="9">
        <f t="shared" si="51"/>
        <v>0</v>
      </c>
      <c r="X54" s="9">
        <f t="shared" si="52"/>
        <v>1</v>
      </c>
      <c r="Y54" s="9">
        <f t="shared" si="53"/>
        <v>1</v>
      </c>
      <c r="Z54" s="26" t="str">
        <f t="shared" ca="1" si="66"/>
        <v>50</v>
      </c>
      <c r="AA54" s="13">
        <f t="shared" ca="1" si="119"/>
        <v>42126</v>
      </c>
      <c r="AB54" s="12">
        <f t="shared" ca="1" si="93"/>
        <v>5</v>
      </c>
      <c r="AC54" s="24">
        <f t="shared" ca="1" si="94"/>
        <v>0</v>
      </c>
      <c r="AD54" s="6">
        <f t="shared" ca="1" si="94"/>
        <v>0</v>
      </c>
      <c r="AE54" s="7" t="s">
        <v>121</v>
      </c>
      <c r="AF54" s="10">
        <f t="shared" si="24"/>
        <v>42437</v>
      </c>
      <c r="AG54" s="14">
        <v>21</v>
      </c>
      <c r="AH54" s="6">
        <f t="shared" ca="1" si="18"/>
        <v>1</v>
      </c>
      <c r="AI54" s="6">
        <f t="shared" ca="1" si="25"/>
        <v>21</v>
      </c>
      <c r="AJ54" s="7" t="s">
        <v>121</v>
      </c>
      <c r="AK54" s="10">
        <f t="shared" si="26"/>
        <v>42126</v>
      </c>
      <c r="AL54" s="6">
        <v>5</v>
      </c>
      <c r="AM54" s="6">
        <f t="shared" ca="1" si="19"/>
        <v>0</v>
      </c>
      <c r="AN54" s="6">
        <f t="shared" ca="1" si="27"/>
        <v>0</v>
      </c>
      <c r="AO54" s="25" t="s">
        <v>60</v>
      </c>
      <c r="AP54" s="10">
        <f t="shared" si="91"/>
        <v>41567</v>
      </c>
      <c r="AQ54" s="6">
        <v>5</v>
      </c>
      <c r="AR54" s="6">
        <f t="shared" ca="1" si="20"/>
        <v>0</v>
      </c>
      <c r="AS54" s="6">
        <f t="shared" ca="1" si="28"/>
        <v>0</v>
      </c>
      <c r="AT54" s="16"/>
    </row>
    <row r="55" spans="1:46" x14ac:dyDescent="0.25">
      <c r="A55" s="6" t="s">
        <v>40</v>
      </c>
      <c r="B55" s="9">
        <v>1</v>
      </c>
      <c r="C55" s="9">
        <v>1</v>
      </c>
      <c r="D55" s="9">
        <v>1</v>
      </c>
      <c r="E55" s="9">
        <v>0</v>
      </c>
      <c r="F55" s="9">
        <v>0</v>
      </c>
      <c r="G55" s="9">
        <v>-1</v>
      </c>
      <c r="H55" s="9">
        <v>-1</v>
      </c>
      <c r="I55" s="9">
        <v>-1</v>
      </c>
      <c r="J55" s="9">
        <v>0</v>
      </c>
      <c r="K55" s="9">
        <v>0</v>
      </c>
      <c r="L55" s="9">
        <v>1</v>
      </c>
      <c r="M55" s="9">
        <v>1</v>
      </c>
      <c r="N55" s="9">
        <f t="shared" ref="N55:N59" si="132">B55</f>
        <v>1</v>
      </c>
      <c r="O55" s="9">
        <f t="shared" ref="O55:O59" si="133">C55</f>
        <v>1</v>
      </c>
      <c r="P55" s="9">
        <f t="shared" ref="P55:P59" si="134">D55</f>
        <v>1</v>
      </c>
      <c r="Q55" s="9">
        <f t="shared" ref="Q55:Q59" si="135">E55</f>
        <v>0</v>
      </c>
      <c r="R55" s="9">
        <f t="shared" ref="R55:R59" si="136">F55</f>
        <v>0</v>
      </c>
      <c r="S55" s="9">
        <f t="shared" ref="S55:S59" si="137">G55</f>
        <v>-1</v>
      </c>
      <c r="T55" s="9">
        <f t="shared" ref="T55:T59" si="138">H55</f>
        <v>-1</v>
      </c>
      <c r="U55" s="9">
        <f t="shared" ref="U55:U59" si="139">I55</f>
        <v>-1</v>
      </c>
      <c r="V55" s="9">
        <f t="shared" ref="V55:V59" si="140">J55</f>
        <v>0</v>
      </c>
      <c r="W55" s="9">
        <f t="shared" ref="W55:W59" si="141">K55</f>
        <v>0</v>
      </c>
      <c r="X55" s="9">
        <f t="shared" ref="X55:X59" si="142">L55</f>
        <v>1</v>
      </c>
      <c r="Y55" s="9">
        <f t="shared" ref="Y55:Y59" si="143">M55</f>
        <v>1</v>
      </c>
      <c r="Z55" s="26" t="str">
        <f t="shared" ca="1" si="66"/>
        <v>51</v>
      </c>
      <c r="AA55" s="13">
        <f t="shared" ca="1" si="119"/>
        <v>42131</v>
      </c>
      <c r="AB55" s="12">
        <f t="shared" ca="1" si="93"/>
        <v>5</v>
      </c>
      <c r="AC55" s="24">
        <f t="shared" ca="1" si="94"/>
        <v>0</v>
      </c>
      <c r="AD55" s="6">
        <f t="shared" ca="1" si="94"/>
        <v>0</v>
      </c>
      <c r="AE55" s="7" t="s">
        <v>122</v>
      </c>
      <c r="AF55" s="10">
        <f t="shared" si="24"/>
        <v>42442</v>
      </c>
      <c r="AG55" s="17">
        <v>5</v>
      </c>
      <c r="AH55" s="6">
        <f t="shared" ca="1" si="18"/>
        <v>1</v>
      </c>
      <c r="AI55" s="6">
        <f t="shared" ca="1" si="25"/>
        <v>5</v>
      </c>
      <c r="AJ55" s="7" t="s">
        <v>122</v>
      </c>
      <c r="AK55" s="10">
        <f t="shared" si="26"/>
        <v>42131</v>
      </c>
      <c r="AL55" s="6">
        <v>5</v>
      </c>
      <c r="AM55" s="6">
        <f t="shared" ca="1" si="19"/>
        <v>0</v>
      </c>
      <c r="AN55" s="6">
        <f t="shared" ca="1" si="27"/>
        <v>0</v>
      </c>
      <c r="AO55" s="25" t="s">
        <v>59</v>
      </c>
      <c r="AP55" s="10">
        <f t="shared" si="91"/>
        <v>41562</v>
      </c>
      <c r="AQ55" s="6">
        <v>5</v>
      </c>
      <c r="AR55" s="6">
        <f t="shared" ca="1" si="20"/>
        <v>0</v>
      </c>
      <c r="AS55" s="6">
        <f t="shared" ca="1" si="28"/>
        <v>0</v>
      </c>
      <c r="AT55" s="16"/>
    </row>
    <row r="56" spans="1:46" x14ac:dyDescent="0.25">
      <c r="A56" s="6" t="s">
        <v>41</v>
      </c>
      <c r="B56" s="9">
        <v>0</v>
      </c>
      <c r="C56" s="9">
        <v>0</v>
      </c>
      <c r="D56" s="9">
        <v>0.5</v>
      </c>
      <c r="E56" s="9">
        <v>1</v>
      </c>
      <c r="F56" s="9">
        <v>1</v>
      </c>
      <c r="G56" s="9">
        <v>0</v>
      </c>
      <c r="H56" s="9">
        <v>-1</v>
      </c>
      <c r="I56" s="9">
        <v>-1</v>
      </c>
      <c r="J56" s="9">
        <v>0.8</v>
      </c>
      <c r="K56" s="9">
        <v>0.8</v>
      </c>
      <c r="L56" s="9">
        <v>0.8</v>
      </c>
      <c r="M56" s="9">
        <v>0</v>
      </c>
      <c r="N56" s="9">
        <f t="shared" si="132"/>
        <v>0</v>
      </c>
      <c r="O56" s="9">
        <f t="shared" si="133"/>
        <v>0</v>
      </c>
      <c r="P56" s="9">
        <f t="shared" si="134"/>
        <v>0.5</v>
      </c>
      <c r="Q56" s="9">
        <f t="shared" si="135"/>
        <v>1</v>
      </c>
      <c r="R56" s="9">
        <f t="shared" si="136"/>
        <v>1</v>
      </c>
      <c r="S56" s="9">
        <f t="shared" si="137"/>
        <v>0</v>
      </c>
      <c r="T56" s="9">
        <f t="shared" si="138"/>
        <v>-1</v>
      </c>
      <c r="U56" s="9">
        <f t="shared" si="139"/>
        <v>-1</v>
      </c>
      <c r="V56" s="9">
        <f t="shared" si="140"/>
        <v>0.8</v>
      </c>
      <c r="W56" s="9">
        <f t="shared" si="141"/>
        <v>0.8</v>
      </c>
      <c r="X56" s="9">
        <f t="shared" si="142"/>
        <v>0.8</v>
      </c>
      <c r="Y56" s="9">
        <f t="shared" si="143"/>
        <v>0</v>
      </c>
      <c r="Z56" s="26" t="str">
        <f t="shared" ca="1" si="66"/>
        <v>52</v>
      </c>
      <c r="AA56" s="13">
        <f t="shared" ca="1" si="119"/>
        <v>42136</v>
      </c>
      <c r="AB56" s="12">
        <f t="shared" ca="1" si="93"/>
        <v>5</v>
      </c>
      <c r="AC56" s="24">
        <f t="shared" ca="1" si="94"/>
        <v>1</v>
      </c>
      <c r="AD56" s="6">
        <f t="shared" ca="1" si="94"/>
        <v>5</v>
      </c>
      <c r="AE56" s="7" t="s">
        <v>123</v>
      </c>
      <c r="AF56" s="10">
        <f t="shared" si="24"/>
        <v>42470</v>
      </c>
      <c r="AG56" s="14">
        <v>28</v>
      </c>
      <c r="AH56" s="6">
        <f t="shared" ca="1" si="18"/>
        <v>1</v>
      </c>
      <c r="AI56" s="6">
        <f t="shared" ca="1" si="25"/>
        <v>28</v>
      </c>
      <c r="AJ56" s="7" t="s">
        <v>123</v>
      </c>
      <c r="AK56" s="10">
        <f t="shared" si="26"/>
        <v>42136</v>
      </c>
      <c r="AL56" s="6">
        <v>5</v>
      </c>
      <c r="AM56" s="6">
        <f t="shared" ca="1" si="19"/>
        <v>1</v>
      </c>
      <c r="AN56" s="6">
        <f t="shared" ca="1" si="27"/>
        <v>5</v>
      </c>
      <c r="AO56" s="25" t="s">
        <v>58</v>
      </c>
      <c r="AP56" s="10">
        <f t="shared" si="91"/>
        <v>41557</v>
      </c>
      <c r="AQ56" s="6">
        <v>5</v>
      </c>
      <c r="AR56" s="6">
        <f t="shared" ca="1" si="20"/>
        <v>0.8</v>
      </c>
      <c r="AS56" s="6">
        <f t="shared" ca="1" si="28"/>
        <v>4</v>
      </c>
      <c r="AT56" s="16"/>
    </row>
    <row r="57" spans="1:46" x14ac:dyDescent="0.25">
      <c r="A57" s="6" t="s">
        <v>42</v>
      </c>
      <c r="B57" s="9">
        <v>-1</v>
      </c>
      <c r="C57" s="9">
        <v>-1</v>
      </c>
      <c r="D57" s="9">
        <v>0.5</v>
      </c>
      <c r="E57" s="9">
        <v>0</v>
      </c>
      <c r="F57" s="9">
        <v>1</v>
      </c>
      <c r="G57" s="9">
        <v>1</v>
      </c>
      <c r="H57" s="9">
        <v>1</v>
      </c>
      <c r="I57" s="9">
        <v>1</v>
      </c>
      <c r="J57" s="9">
        <v>1</v>
      </c>
      <c r="K57" s="9">
        <v>0.5</v>
      </c>
      <c r="L57" s="9">
        <v>0</v>
      </c>
      <c r="M57" s="9">
        <v>-1</v>
      </c>
      <c r="N57" s="9">
        <f t="shared" si="132"/>
        <v>-1</v>
      </c>
      <c r="O57" s="9">
        <f t="shared" si="133"/>
        <v>-1</v>
      </c>
      <c r="P57" s="9">
        <f t="shared" si="134"/>
        <v>0.5</v>
      </c>
      <c r="Q57" s="9">
        <f t="shared" si="135"/>
        <v>0</v>
      </c>
      <c r="R57" s="9">
        <f t="shared" si="136"/>
        <v>1</v>
      </c>
      <c r="S57" s="9">
        <f t="shared" si="137"/>
        <v>1</v>
      </c>
      <c r="T57" s="9">
        <f t="shared" si="138"/>
        <v>1</v>
      </c>
      <c r="U57" s="9">
        <f t="shared" si="139"/>
        <v>1</v>
      </c>
      <c r="V57" s="9">
        <f t="shared" si="140"/>
        <v>1</v>
      </c>
      <c r="W57" s="9">
        <f t="shared" si="141"/>
        <v>0.5</v>
      </c>
      <c r="X57" s="9">
        <f t="shared" si="142"/>
        <v>0</v>
      </c>
      <c r="Y57" s="9">
        <f t="shared" si="143"/>
        <v>-1</v>
      </c>
      <c r="Z57" s="26" t="str">
        <f t="shared" ca="1" si="66"/>
        <v>53</v>
      </c>
      <c r="AA57" s="13">
        <f t="shared" ca="1" si="119"/>
        <v>42141</v>
      </c>
      <c r="AB57" s="12">
        <f t="shared" ca="1" si="93"/>
        <v>5</v>
      </c>
      <c r="AC57" s="24">
        <f t="shared" ca="1" si="94"/>
        <v>1</v>
      </c>
      <c r="AD57" s="6">
        <f t="shared" ca="1" si="94"/>
        <v>5</v>
      </c>
      <c r="AE57" s="7" t="s">
        <v>124</v>
      </c>
      <c r="AF57" s="10">
        <f t="shared" si="24"/>
        <v>42485</v>
      </c>
      <c r="AG57" s="6">
        <v>15</v>
      </c>
      <c r="AH57" s="6">
        <f t="shared" ca="1" si="18"/>
        <v>0</v>
      </c>
      <c r="AI57" s="6">
        <f t="shared" ca="1" si="25"/>
        <v>0</v>
      </c>
      <c r="AJ57" s="7" t="s">
        <v>124</v>
      </c>
      <c r="AK57" s="10">
        <f t="shared" si="26"/>
        <v>42141</v>
      </c>
      <c r="AL57" s="6">
        <v>5</v>
      </c>
      <c r="AM57" s="6">
        <f t="shared" ca="1" si="19"/>
        <v>1</v>
      </c>
      <c r="AN57" s="6">
        <f t="shared" ca="1" si="27"/>
        <v>5</v>
      </c>
      <c r="AO57" s="25" t="s">
        <v>57</v>
      </c>
      <c r="AP57" s="10">
        <f t="shared" si="91"/>
        <v>41552</v>
      </c>
      <c r="AQ57" s="6">
        <v>5</v>
      </c>
      <c r="AR57" s="6">
        <f t="shared" ca="1" si="20"/>
        <v>0.5</v>
      </c>
      <c r="AS57" s="6">
        <f t="shared" ca="1" si="28"/>
        <v>2.5</v>
      </c>
      <c r="AT57" s="16"/>
    </row>
    <row r="58" spans="1:46" x14ac:dyDescent="0.25">
      <c r="A58" s="6" t="s">
        <v>43</v>
      </c>
      <c r="B58" s="9">
        <v>-1</v>
      </c>
      <c r="C58" s="9">
        <v>-1</v>
      </c>
      <c r="D58" s="9">
        <v>0</v>
      </c>
      <c r="E58" s="9">
        <v>0</v>
      </c>
      <c r="F58" s="9">
        <v>1</v>
      </c>
      <c r="G58" s="9">
        <v>1</v>
      </c>
      <c r="H58" s="9">
        <v>1</v>
      </c>
      <c r="I58" s="9">
        <v>1</v>
      </c>
      <c r="J58" s="9">
        <v>1</v>
      </c>
      <c r="K58" s="9">
        <v>0</v>
      </c>
      <c r="L58" s="9">
        <v>-1</v>
      </c>
      <c r="M58" s="9">
        <v>-1</v>
      </c>
      <c r="N58" s="9">
        <f t="shared" si="132"/>
        <v>-1</v>
      </c>
      <c r="O58" s="9">
        <f t="shared" si="133"/>
        <v>-1</v>
      </c>
      <c r="P58" s="9">
        <f t="shared" si="134"/>
        <v>0</v>
      </c>
      <c r="Q58" s="9">
        <f t="shared" si="135"/>
        <v>0</v>
      </c>
      <c r="R58" s="9">
        <f t="shared" si="136"/>
        <v>1</v>
      </c>
      <c r="S58" s="9">
        <f t="shared" si="137"/>
        <v>1</v>
      </c>
      <c r="T58" s="9">
        <f t="shared" si="138"/>
        <v>1</v>
      </c>
      <c r="U58" s="9">
        <f t="shared" si="139"/>
        <v>1</v>
      </c>
      <c r="V58" s="9">
        <f t="shared" si="140"/>
        <v>1</v>
      </c>
      <c r="W58" s="9">
        <f t="shared" si="141"/>
        <v>0</v>
      </c>
      <c r="X58" s="9">
        <f t="shared" si="142"/>
        <v>-1</v>
      </c>
      <c r="Y58" s="9">
        <f t="shared" si="143"/>
        <v>-1</v>
      </c>
      <c r="Z58" s="26" t="str">
        <f t="shared" ca="1" si="66"/>
        <v>54</v>
      </c>
      <c r="AA58" s="13">
        <f t="shared" ca="1" si="119"/>
        <v>42144</v>
      </c>
      <c r="AB58" s="12">
        <f t="shared" ca="1" si="93"/>
        <v>3</v>
      </c>
      <c r="AC58" s="24">
        <f t="shared" ca="1" si="94"/>
        <v>1</v>
      </c>
      <c r="AD58" s="6">
        <f t="shared" ca="1" si="94"/>
        <v>3</v>
      </c>
      <c r="AE58" s="7" t="s">
        <v>125</v>
      </c>
      <c r="AF58" s="10">
        <f t="shared" si="24"/>
        <v>42488</v>
      </c>
      <c r="AG58" s="6">
        <v>3</v>
      </c>
      <c r="AH58" s="6">
        <f t="shared" ca="1" si="18"/>
        <v>0</v>
      </c>
      <c r="AI58" s="6">
        <f t="shared" ca="1" si="25"/>
        <v>0</v>
      </c>
      <c r="AJ58" s="7" t="s">
        <v>125</v>
      </c>
      <c r="AK58" s="10">
        <f t="shared" si="26"/>
        <v>42144</v>
      </c>
      <c r="AL58" s="6">
        <v>3</v>
      </c>
      <c r="AM58" s="6">
        <f t="shared" ca="1" si="19"/>
        <v>1</v>
      </c>
      <c r="AN58" s="6">
        <f t="shared" ca="1" si="27"/>
        <v>3</v>
      </c>
      <c r="AO58" s="25" t="s">
        <v>135</v>
      </c>
      <c r="AP58" s="10">
        <f>AP59+AQ59</f>
        <v>41549</v>
      </c>
      <c r="AQ58" s="6">
        <v>3</v>
      </c>
      <c r="AR58" s="6">
        <f t="shared" ca="1" si="20"/>
        <v>0</v>
      </c>
      <c r="AS58" s="6">
        <f t="shared" ca="1" si="28"/>
        <v>0</v>
      </c>
      <c r="AT58" s="16"/>
    </row>
    <row r="59" spans="1:46" x14ac:dyDescent="0.25">
      <c r="A59" s="6" t="s">
        <v>44</v>
      </c>
      <c r="B59" s="9">
        <v>-1</v>
      </c>
      <c r="C59" s="9">
        <v>-1</v>
      </c>
      <c r="D59" s="9">
        <v>0</v>
      </c>
      <c r="E59" s="9">
        <v>0</v>
      </c>
      <c r="F59" s="9">
        <v>1</v>
      </c>
      <c r="G59" s="9">
        <v>1</v>
      </c>
      <c r="H59" s="9">
        <v>1</v>
      </c>
      <c r="I59" s="9">
        <v>1</v>
      </c>
      <c r="J59" s="9">
        <v>1</v>
      </c>
      <c r="K59" s="9">
        <v>0</v>
      </c>
      <c r="L59" s="9">
        <v>-1</v>
      </c>
      <c r="M59" s="9">
        <v>-1</v>
      </c>
      <c r="N59" s="9">
        <f t="shared" si="132"/>
        <v>-1</v>
      </c>
      <c r="O59" s="9">
        <f t="shared" si="133"/>
        <v>-1</v>
      </c>
      <c r="P59" s="9">
        <f t="shared" si="134"/>
        <v>0</v>
      </c>
      <c r="Q59" s="9">
        <f t="shared" si="135"/>
        <v>0</v>
      </c>
      <c r="R59" s="9">
        <f t="shared" si="136"/>
        <v>1</v>
      </c>
      <c r="S59" s="9">
        <f t="shared" si="137"/>
        <v>1</v>
      </c>
      <c r="T59" s="9">
        <f t="shared" si="138"/>
        <v>1</v>
      </c>
      <c r="U59" s="9">
        <f t="shared" si="139"/>
        <v>1</v>
      </c>
      <c r="V59" s="9">
        <f t="shared" si="140"/>
        <v>1</v>
      </c>
      <c r="W59" s="9">
        <f t="shared" si="141"/>
        <v>0</v>
      </c>
      <c r="X59" s="9">
        <f t="shared" si="142"/>
        <v>-1</v>
      </c>
      <c r="Y59" s="9">
        <f t="shared" si="143"/>
        <v>-1</v>
      </c>
      <c r="Z59" s="26" t="str">
        <f t="shared" ca="1" si="66"/>
        <v>55</v>
      </c>
      <c r="AA59" s="13">
        <f t="shared" ca="1" si="119"/>
        <v>42145</v>
      </c>
      <c r="AB59" s="12">
        <f t="shared" ca="1" si="93"/>
        <v>1</v>
      </c>
      <c r="AC59" s="24">
        <f t="shared" ca="1" si="94"/>
        <v>1</v>
      </c>
      <c r="AD59" s="6">
        <f t="shared" ca="1" si="94"/>
        <v>1</v>
      </c>
      <c r="AE59" s="7" t="s">
        <v>126</v>
      </c>
      <c r="AF59" s="10">
        <f t="shared" si="24"/>
        <v>42489</v>
      </c>
      <c r="AG59" s="6">
        <v>1</v>
      </c>
      <c r="AH59" s="6">
        <f t="shared" ca="1" si="18"/>
        <v>0</v>
      </c>
      <c r="AI59" s="6">
        <f t="shared" ca="1" si="25"/>
        <v>0</v>
      </c>
      <c r="AJ59" s="7" t="s">
        <v>126</v>
      </c>
      <c r="AK59" s="10">
        <f t="shared" si="26"/>
        <v>42145</v>
      </c>
      <c r="AL59" s="6">
        <v>1</v>
      </c>
      <c r="AM59" s="6">
        <f t="shared" ca="1" si="19"/>
        <v>1</v>
      </c>
      <c r="AN59" s="6">
        <f t="shared" ca="1" si="27"/>
        <v>1</v>
      </c>
      <c r="AO59" s="25" t="s">
        <v>57</v>
      </c>
      <c r="AP59" s="10">
        <v>41548</v>
      </c>
      <c r="AQ59" s="6">
        <v>1</v>
      </c>
      <c r="AR59" s="6">
        <f t="shared" ca="1" si="20"/>
        <v>0</v>
      </c>
      <c r="AS59" s="6">
        <f t="shared" ca="1" si="28"/>
        <v>0</v>
      </c>
      <c r="AT59" s="16"/>
    </row>
  </sheetData>
  <sheetProtection formatCells="0" formatColumns="0" formatRows="0" insertColumns="0" insertRows="0" insertHyperlinks="0" deleteColumns="0" deleteRows="0" sort="0" autoFilter="0"/>
  <mergeCells count="4">
    <mergeCell ref="Z1:AD1"/>
    <mergeCell ref="AE1:AI1"/>
    <mergeCell ref="AJ1:AN1"/>
    <mergeCell ref="AO1:AS1"/>
  </mergeCells>
  <conditionalFormatting sqref="B3:Y3">
    <cfRule type="expression" dxfId="5" priority="53">
      <formula>MONTH($AA3)=B$1</formula>
    </cfRule>
    <cfRule type="colorScale" priority="54">
      <colorScale>
        <cfvo type="min"/>
        <cfvo type="percentile" val="50"/>
        <cfvo type="max"/>
        <color rgb="FFF8696B"/>
        <color rgb="FFFFEB84"/>
        <color rgb="FF63BE7B"/>
      </colorScale>
    </cfRule>
  </conditionalFormatting>
  <conditionalFormatting sqref="AH3:AH59">
    <cfRule type="colorScale" priority="75">
      <colorScale>
        <cfvo type="num" val="-1"/>
        <cfvo type="num" val="0"/>
        <cfvo type="num" val="1"/>
        <color rgb="FFF8696B"/>
        <color rgb="FFFFEB84"/>
        <color rgb="FF63BE7B"/>
      </colorScale>
    </cfRule>
  </conditionalFormatting>
  <conditionalFormatting sqref="AT3:AT59">
    <cfRule type="colorScale" priority="29">
      <colorScale>
        <cfvo type="min"/>
        <cfvo type="percentile" val="50"/>
        <cfvo type="max"/>
        <color rgb="FFF8696B"/>
        <color rgb="FFFFEB84"/>
        <color rgb="FF63BE7B"/>
      </colorScale>
    </cfRule>
  </conditionalFormatting>
  <conditionalFormatting sqref="AI2">
    <cfRule type="colorScale" priority="27">
      <colorScale>
        <cfvo type="num" val="-1"/>
        <cfvo type="percentile" val="50"/>
        <cfvo type="num" val="1"/>
        <color rgb="FFF8696B"/>
        <color rgb="FFFFEB84"/>
        <color rgb="FF63BE7B"/>
      </colorScale>
    </cfRule>
  </conditionalFormatting>
  <conditionalFormatting sqref="B3:Y3">
    <cfRule type="expression" dxfId="4" priority="25">
      <formula>$AB3=0</formula>
    </cfRule>
  </conditionalFormatting>
  <conditionalFormatting sqref="C3">
    <cfRule type="expression" dxfId="3" priority="22">
      <formula>$AB3=0</formula>
    </cfRule>
  </conditionalFormatting>
  <conditionalFormatting sqref="B4:Y59">
    <cfRule type="expression" dxfId="2" priority="19">
      <formula>MONTH($AA4)=B$1</formula>
    </cfRule>
    <cfRule type="colorScale" priority="20">
      <colorScale>
        <cfvo type="min"/>
        <cfvo type="percentile" val="50"/>
        <cfvo type="max"/>
        <color rgb="FFF8696B"/>
        <color rgb="FFFFEB84"/>
        <color rgb="FF63BE7B"/>
      </colorScale>
    </cfRule>
  </conditionalFormatting>
  <conditionalFormatting sqref="B4:Y59">
    <cfRule type="expression" dxfId="1" priority="18">
      <formula>$AB4=0</formula>
    </cfRule>
  </conditionalFormatting>
  <conditionalFormatting sqref="C4:C59">
    <cfRule type="expression" dxfId="0" priority="17">
      <formula>$AB4=0</formula>
    </cfRule>
  </conditionalFormatting>
  <conditionalFormatting sqref="AC3:AC59">
    <cfRule type="colorScale" priority="16">
      <colorScale>
        <cfvo type="num" val="-1"/>
        <cfvo type="num" val="0"/>
        <cfvo type="num" val="1"/>
        <color rgb="FFF8696B"/>
        <color rgb="FFFFEB84"/>
        <color rgb="FF63BE7B"/>
      </colorScale>
    </cfRule>
  </conditionalFormatting>
  <conditionalFormatting sqref="AD2:AE2">
    <cfRule type="colorScale" priority="15">
      <colorScale>
        <cfvo type="num" val="-1"/>
        <cfvo type="percentile" val="50"/>
        <cfvo type="num" val="1"/>
        <color rgb="FFF8696B"/>
        <color rgb="FFFFEB84"/>
        <color rgb="FF63BE7B"/>
      </colorScale>
    </cfRule>
  </conditionalFormatting>
  <conditionalFormatting sqref="AM3:AM59">
    <cfRule type="colorScale" priority="14">
      <colorScale>
        <cfvo type="num" val="-1"/>
        <cfvo type="num" val="0"/>
        <cfvo type="num" val="1"/>
        <color rgb="FFF8696B"/>
        <color rgb="FFFFEB84"/>
        <color rgb="FF63BE7B"/>
      </colorScale>
    </cfRule>
  </conditionalFormatting>
  <conditionalFormatting sqref="AS2">
    <cfRule type="colorScale" priority="10">
      <colorScale>
        <cfvo type="num" val="-1"/>
        <cfvo type="percentile" val="50"/>
        <cfvo type="num" val="1"/>
        <color rgb="FFF8696B"/>
        <color rgb="FFFFEB84"/>
        <color rgb="FF63BE7B"/>
      </colorScale>
    </cfRule>
  </conditionalFormatting>
  <conditionalFormatting sqref="AN2">
    <cfRule type="colorScale" priority="11">
      <colorScale>
        <cfvo type="num" val="-1"/>
        <cfvo type="percentile" val="50"/>
        <cfvo type="num" val="1"/>
        <color rgb="FFF8696B"/>
        <color rgb="FFFFEB84"/>
        <color rgb="FF63BE7B"/>
      </colorScale>
    </cfRule>
  </conditionalFormatting>
  <conditionalFormatting sqref="AJ2">
    <cfRule type="colorScale" priority="9">
      <colorScale>
        <cfvo type="num" val="-1"/>
        <cfvo type="percentile" val="50"/>
        <cfvo type="num" val="1"/>
        <color rgb="FFF8696B"/>
        <color rgb="FFFFEB84"/>
        <color rgb="FF63BE7B"/>
      </colorScale>
    </cfRule>
  </conditionalFormatting>
  <conditionalFormatting sqref="AO2">
    <cfRule type="colorScale" priority="8">
      <colorScale>
        <cfvo type="num" val="-1"/>
        <cfvo type="percentile" val="50"/>
        <cfvo type="num" val="1"/>
        <color rgb="FFF8696B"/>
        <color rgb="FFFFEB84"/>
        <color rgb="FF63BE7B"/>
      </colorScale>
    </cfRule>
  </conditionalFormatting>
  <conditionalFormatting sqref="AO3:AO59">
    <cfRule type="colorScale" priority="6">
      <colorScale>
        <cfvo type="num" val="-1"/>
        <cfvo type="num" val="0"/>
        <cfvo type="num" val="1"/>
        <color rgb="FFF8696B"/>
        <color rgb="FFFFEB84"/>
        <color rgb="FF63BE7B"/>
      </colorScale>
    </cfRule>
  </conditionalFormatting>
  <conditionalFormatting sqref="AO3:AO59">
    <cfRule type="colorScale" priority="7">
      <colorScale>
        <cfvo type="min"/>
        <cfvo type="percentile" val="50"/>
        <cfvo type="max"/>
        <color rgb="FFF8696B"/>
        <color rgb="FFFFEB84"/>
        <color rgb="FF63BE7B"/>
      </colorScale>
    </cfRule>
  </conditionalFormatting>
  <conditionalFormatting sqref="AN3:AN59">
    <cfRule type="colorScale" priority="5">
      <colorScale>
        <cfvo type="min"/>
        <cfvo type="percentile" val="50"/>
        <cfvo type="max"/>
        <color rgb="FFF8696B"/>
        <color rgb="FFFFEB84"/>
        <color rgb="FF63BE7B"/>
      </colorScale>
    </cfRule>
  </conditionalFormatting>
  <conditionalFormatting sqref="AS3:AS59">
    <cfRule type="colorScale" priority="4">
      <colorScale>
        <cfvo type="min"/>
        <cfvo type="percentile" val="50"/>
        <cfvo type="max"/>
        <color rgb="FFF8696B"/>
        <color rgb="FFFFEB84"/>
        <color rgb="FF63BE7B"/>
      </colorScale>
    </cfRule>
  </conditionalFormatting>
  <conditionalFormatting sqref="AR3:AR59">
    <cfRule type="colorScale" priority="3">
      <colorScale>
        <cfvo type="num" val="-1"/>
        <cfvo type="num" val="0"/>
        <cfvo type="num" val="1"/>
        <color rgb="FFF8696B"/>
        <color rgb="FFFFEB84"/>
        <color rgb="FF63BE7B"/>
      </colorScale>
    </cfRule>
  </conditionalFormatting>
  <conditionalFormatting sqref="AI3:AI59">
    <cfRule type="colorScale" priority="2">
      <colorScale>
        <cfvo type="min"/>
        <cfvo type="percentile" val="50"/>
        <cfvo type="max"/>
        <color rgb="FFF8696B"/>
        <color rgb="FFFFEB84"/>
        <color rgb="FF63BE7B"/>
      </colorScale>
    </cfRule>
  </conditionalFormatting>
  <conditionalFormatting sqref="AD3:AD59">
    <cfRule type="colorScale" priority="1">
      <colorScale>
        <cfvo type="min"/>
        <cfvo type="percentile" val="50"/>
        <cfvo type="max"/>
        <color rgb="FFF8696B"/>
        <color rgb="FFFFEB84"/>
        <color rgb="FF63BE7B"/>
      </colorScale>
    </cfRule>
  </conditionalFormatting>
  <dataValidations disablePrompts="1" count="1">
    <dataValidation type="whole" allowBlank="1" showInputMessage="1" showErrorMessage="1" sqref="A2">
      <formula1>1</formula1>
      <formula2>3</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election sqref="A1:A1048576"/>
    </sheetView>
  </sheetViews>
  <sheetFormatPr defaultRowHeight="15" x14ac:dyDescent="0.25"/>
  <sheetData>
    <row r="1" spans="1:1" x14ac:dyDescent="0.25">
      <c r="A1" s="1" t="s">
        <v>22</v>
      </c>
    </row>
    <row r="2" spans="1:1" x14ac:dyDescent="0.25">
      <c r="A2" s="1" t="s">
        <v>47</v>
      </c>
    </row>
    <row r="3" spans="1:1" x14ac:dyDescent="0.25">
      <c r="A3" s="1" t="s">
        <v>44</v>
      </c>
    </row>
    <row r="4" spans="1:1" x14ac:dyDescent="0.25">
      <c r="A4" s="1" t="s">
        <v>29</v>
      </c>
    </row>
    <row r="5" spans="1:1" x14ac:dyDescent="0.25">
      <c r="A5" s="1" t="s">
        <v>50</v>
      </c>
    </row>
    <row r="6" spans="1:1" x14ac:dyDescent="0.25">
      <c r="A6" s="1" t="s">
        <v>27</v>
      </c>
    </row>
    <row r="7" spans="1:1" x14ac:dyDescent="0.25">
      <c r="A7" s="1" t="s">
        <v>24</v>
      </c>
    </row>
    <row r="8" spans="1:1" x14ac:dyDescent="0.25">
      <c r="A8" s="1" t="s">
        <v>32</v>
      </c>
    </row>
    <row r="9" spans="1:1" x14ac:dyDescent="0.25">
      <c r="A9" s="1" t="s">
        <v>23</v>
      </c>
    </row>
    <row r="10" spans="1:1" x14ac:dyDescent="0.25">
      <c r="A10" s="1" t="s">
        <v>0</v>
      </c>
    </row>
    <row r="11" spans="1:1" x14ac:dyDescent="0.25">
      <c r="A11" s="1" t="s">
        <v>26</v>
      </c>
    </row>
    <row r="12" spans="1:1" x14ac:dyDescent="0.25">
      <c r="A12" s="1" t="s">
        <v>14</v>
      </c>
    </row>
    <row r="13" spans="1:1" x14ac:dyDescent="0.25">
      <c r="A13" s="1" t="s">
        <v>43</v>
      </c>
    </row>
    <row r="14" spans="1:1" x14ac:dyDescent="0.25">
      <c r="A14" s="1" t="s">
        <v>25</v>
      </c>
    </row>
    <row r="15" spans="1:1" x14ac:dyDescent="0.25">
      <c r="A15" s="1" t="s">
        <v>37</v>
      </c>
    </row>
    <row r="16" spans="1:1" x14ac:dyDescent="0.25">
      <c r="A16" s="1" t="s">
        <v>46</v>
      </c>
    </row>
    <row r="17" spans="1:1" x14ac:dyDescent="0.25">
      <c r="A17" s="1" t="s">
        <v>31</v>
      </c>
    </row>
    <row r="18" spans="1:1" x14ac:dyDescent="0.25">
      <c r="A18" s="1" t="s">
        <v>35</v>
      </c>
    </row>
    <row r="19" spans="1:1" x14ac:dyDescent="0.25">
      <c r="A19" s="1" t="s">
        <v>36</v>
      </c>
    </row>
    <row r="20" spans="1:1" x14ac:dyDescent="0.25">
      <c r="A20" s="1" t="s">
        <v>48</v>
      </c>
    </row>
    <row r="21" spans="1:1" x14ac:dyDescent="0.25">
      <c r="A21" s="1" t="s">
        <v>53</v>
      </c>
    </row>
    <row r="22" spans="1:1" x14ac:dyDescent="0.25">
      <c r="A22" s="1" t="s">
        <v>15</v>
      </c>
    </row>
    <row r="23" spans="1:1" x14ac:dyDescent="0.25">
      <c r="A23" s="1" t="s">
        <v>33</v>
      </c>
    </row>
    <row r="24" spans="1:1" x14ac:dyDescent="0.25">
      <c r="A24" s="1" t="s">
        <v>39</v>
      </c>
    </row>
    <row r="25" spans="1:1" x14ac:dyDescent="0.25">
      <c r="A25" s="1" t="s">
        <v>41</v>
      </c>
    </row>
    <row r="26" spans="1:1" x14ac:dyDescent="0.25">
      <c r="A26" s="1" t="s">
        <v>21</v>
      </c>
    </row>
    <row r="27" spans="1:1" x14ac:dyDescent="0.25">
      <c r="A27" s="1" t="s">
        <v>45</v>
      </c>
    </row>
    <row r="28" spans="1:1" x14ac:dyDescent="0.25">
      <c r="A28" s="1" t="s">
        <v>28</v>
      </c>
    </row>
    <row r="29" spans="1:1" x14ac:dyDescent="0.25">
      <c r="A29" s="1" t="s">
        <v>49</v>
      </c>
    </row>
    <row r="30" spans="1:1" x14ac:dyDescent="0.25">
      <c r="A30" s="1" t="s">
        <v>38</v>
      </c>
    </row>
    <row r="31" spans="1:1" x14ac:dyDescent="0.25">
      <c r="A31" s="1" t="s">
        <v>34</v>
      </c>
    </row>
    <row r="32" spans="1:1" x14ac:dyDescent="0.25">
      <c r="A32" s="1" t="s">
        <v>20</v>
      </c>
    </row>
    <row r="33" spans="1:1" x14ac:dyDescent="0.25">
      <c r="A33" s="1" t="s">
        <v>42</v>
      </c>
    </row>
    <row r="34" spans="1:1" x14ac:dyDescent="0.25">
      <c r="A34" s="1" t="s">
        <v>1</v>
      </c>
    </row>
    <row r="35" spans="1:1" x14ac:dyDescent="0.25">
      <c r="A35" s="1" t="s">
        <v>52</v>
      </c>
    </row>
    <row r="36" spans="1:1" x14ac:dyDescent="0.25">
      <c r="A36" s="1" t="s">
        <v>17</v>
      </c>
    </row>
    <row r="37" spans="1:1" x14ac:dyDescent="0.25">
      <c r="A37" s="1" t="s">
        <v>30</v>
      </c>
    </row>
    <row r="38" spans="1:1" x14ac:dyDescent="0.25">
      <c r="A38" s="1" t="s">
        <v>51</v>
      </c>
    </row>
    <row r="39" spans="1:1" x14ac:dyDescent="0.25">
      <c r="A39" s="1" t="s">
        <v>16</v>
      </c>
    </row>
    <row r="40" spans="1:1" x14ac:dyDescent="0.25">
      <c r="A40" s="1" t="s">
        <v>40</v>
      </c>
    </row>
    <row r="41" spans="1:1" x14ac:dyDescent="0.25">
      <c r="A41" s="1" t="s">
        <v>18</v>
      </c>
    </row>
    <row r="42" spans="1:1" x14ac:dyDescent="0.25">
      <c r="A42" s="1" t="s">
        <v>19</v>
      </c>
    </row>
  </sheetData>
  <sortState ref="A1:A42">
    <sortCondition ref="A1:A4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Weather</vt:lpstr>
      <vt:lpstr>Countries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van Bekkum</dc:creator>
  <cp:lastModifiedBy>Jan van Bekkum</cp:lastModifiedBy>
  <dcterms:created xsi:type="dcterms:W3CDTF">2012-03-24T06:15:59Z</dcterms:created>
  <dcterms:modified xsi:type="dcterms:W3CDTF">2012-10-08T05:25:27Z</dcterms:modified>
</cp:coreProperties>
</file>